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BFEU\Mitarbeitende\Onat\ELMO\"/>
    </mc:Choice>
  </mc:AlternateContent>
  <bookViews>
    <workbookView xWindow="0" yWindow="390" windowWidth="14790" windowHeight="5760" tabRatio="991"/>
  </bookViews>
  <sheets>
    <sheet name="Hinweise" sheetId="27" r:id="rId1"/>
    <sheet name="Übersicht" sheetId="49" r:id="rId2"/>
    <sheet name="Mitarbeiter A" sheetId="1" r:id="rId3"/>
    <sheet name="Mitarbeiter B" sheetId="73" r:id="rId4"/>
    <sheet name="Mitarbeiter C" sheetId="74" r:id="rId5"/>
    <sheet name="Mitarbeiter D" sheetId="75" r:id="rId6"/>
    <sheet name="Mitarbeiter E" sheetId="76" r:id="rId7"/>
    <sheet name="nsvP Mitarbeiter F" sheetId="55" r:id="rId8"/>
    <sheet name="nsvP Mitarbeiter G" sheetId="56" r:id="rId9"/>
    <sheet name="nsvP Mitarbeiter H" sheetId="57" r:id="rId10"/>
    <sheet name="nsvP Mitarbeiter I" sheetId="58" r:id="rId11"/>
    <sheet name="Mitarbeiter J" sheetId="77" r:id="rId12"/>
    <sheet name="Mitarbeiter K" sheetId="78" r:id="rId13"/>
    <sheet name="Mitarbeiter L" sheetId="79" r:id="rId14"/>
    <sheet name="Mitarbeiter M" sheetId="80" r:id="rId15"/>
    <sheet name="Mitarbeiter N" sheetId="81" r:id="rId16"/>
    <sheet name="Mitarbeiter O" sheetId="82" r:id="rId17"/>
    <sheet name="Mitarbeiter P" sheetId="83" r:id="rId18"/>
    <sheet name="Mitarbeiter Q" sheetId="84" r:id="rId19"/>
    <sheet name="Mitarbeiter R" sheetId="85" r:id="rId20"/>
    <sheet name="Mitarbeiter S" sheetId="86" r:id="rId21"/>
    <sheet name="Mitarbeiter T" sheetId="87" r:id="rId22"/>
    <sheet name="Mitarbeiter U" sheetId="88" r:id="rId23"/>
  </sheets>
  <definedNames>
    <definedName name="_xlnm.Print_Area" localSheetId="0">Hinweise!$A$1:$H$60</definedName>
    <definedName name="_xlnm.Print_Area" localSheetId="2">'Mitarbeiter A'!$A$2:$AG$129</definedName>
    <definedName name="_xlnm.Print_Area" localSheetId="3">'Mitarbeiter B'!$A$2:$AG$129</definedName>
    <definedName name="_xlnm.Print_Area" localSheetId="4">'Mitarbeiter C'!$A$2:$AG$129</definedName>
    <definedName name="_xlnm.Print_Area" localSheetId="5">'Mitarbeiter D'!$A$2:$AG$129</definedName>
    <definedName name="_xlnm.Print_Area" localSheetId="6">'Mitarbeiter E'!$A$2:$AG$129</definedName>
    <definedName name="_xlnm.Print_Area" localSheetId="11">'Mitarbeiter J'!$A$2:$AG$129</definedName>
    <definedName name="_xlnm.Print_Area" localSheetId="12">'Mitarbeiter K'!$A$2:$AG$129</definedName>
    <definedName name="_xlnm.Print_Area" localSheetId="13">'Mitarbeiter L'!$A$2:$AG$129</definedName>
    <definedName name="_xlnm.Print_Area" localSheetId="14">'Mitarbeiter M'!$A$2:$AG$129</definedName>
    <definedName name="_xlnm.Print_Area" localSheetId="15">'Mitarbeiter N'!$A$2:$AG$129</definedName>
    <definedName name="_xlnm.Print_Area" localSheetId="16">'Mitarbeiter O'!$A$2:$AG$129</definedName>
    <definedName name="_xlnm.Print_Area" localSheetId="17">'Mitarbeiter P'!$A$2:$AG$129</definedName>
    <definedName name="_xlnm.Print_Area" localSheetId="18">'Mitarbeiter Q'!$A$2:$AG$129</definedName>
    <definedName name="_xlnm.Print_Area" localSheetId="19">'Mitarbeiter R'!$A$2:$AG$129</definedName>
    <definedName name="_xlnm.Print_Area" localSheetId="20">'Mitarbeiter S'!$A$2:$AG$129</definedName>
    <definedName name="_xlnm.Print_Area" localSheetId="21">'Mitarbeiter T'!$A$2:$AG$129</definedName>
    <definedName name="_xlnm.Print_Area" localSheetId="22">'Mitarbeiter U'!$A$2:$AG$129</definedName>
    <definedName name="_xlnm.Print_Area" localSheetId="7">'nsvP Mitarbeiter F'!$A$1:$AG$129</definedName>
    <definedName name="_xlnm.Print_Area" localSheetId="8">'nsvP Mitarbeiter G'!$A$1:$AG$129</definedName>
    <definedName name="_xlnm.Print_Area" localSheetId="9">'nsvP Mitarbeiter H'!$A$1:$AG$129</definedName>
    <definedName name="_xlnm.Print_Area" localSheetId="10">'nsvP Mitarbeiter I'!$A$1:$AG$131</definedName>
    <definedName name="Z_AFD2D5F4_E916_4C9C_AB66_5221ECD7AD36_.wvu.PrintArea" localSheetId="0" hidden="1">Hinweise!$A$1:$H$60</definedName>
    <definedName name="Z_AFD2D5F4_E916_4C9C_AB66_5221ECD7AD36_.wvu.PrintArea" localSheetId="2" hidden="1">'Mitarbeiter A'!$A$2:$AG$129</definedName>
    <definedName name="Z_AFD2D5F4_E916_4C9C_AB66_5221ECD7AD36_.wvu.PrintArea" localSheetId="3" hidden="1">'Mitarbeiter B'!$A$2:$AG$129</definedName>
    <definedName name="Z_AFD2D5F4_E916_4C9C_AB66_5221ECD7AD36_.wvu.PrintArea" localSheetId="4" hidden="1">'Mitarbeiter C'!$A$2:$AG$129</definedName>
    <definedName name="Z_AFD2D5F4_E916_4C9C_AB66_5221ECD7AD36_.wvu.PrintArea" localSheetId="5" hidden="1">'Mitarbeiter D'!$A$2:$AG$129</definedName>
    <definedName name="Z_AFD2D5F4_E916_4C9C_AB66_5221ECD7AD36_.wvu.PrintArea" localSheetId="6" hidden="1">'Mitarbeiter E'!$A$2:$AG$129</definedName>
    <definedName name="Z_AFD2D5F4_E916_4C9C_AB66_5221ECD7AD36_.wvu.PrintArea" localSheetId="11" hidden="1">'Mitarbeiter J'!$A$2:$AG$129</definedName>
    <definedName name="Z_AFD2D5F4_E916_4C9C_AB66_5221ECD7AD36_.wvu.PrintArea" localSheetId="12" hidden="1">'Mitarbeiter K'!$A$2:$AG$129</definedName>
    <definedName name="Z_AFD2D5F4_E916_4C9C_AB66_5221ECD7AD36_.wvu.PrintArea" localSheetId="13" hidden="1">'Mitarbeiter L'!$A$2:$AG$129</definedName>
    <definedName name="Z_AFD2D5F4_E916_4C9C_AB66_5221ECD7AD36_.wvu.PrintArea" localSheetId="14" hidden="1">'Mitarbeiter M'!$A$2:$AG$129</definedName>
    <definedName name="Z_AFD2D5F4_E916_4C9C_AB66_5221ECD7AD36_.wvu.PrintArea" localSheetId="15" hidden="1">'Mitarbeiter N'!$A$2:$AG$129</definedName>
    <definedName name="Z_AFD2D5F4_E916_4C9C_AB66_5221ECD7AD36_.wvu.PrintArea" localSheetId="16" hidden="1">'Mitarbeiter O'!$A$2:$AG$129</definedName>
    <definedName name="Z_AFD2D5F4_E916_4C9C_AB66_5221ECD7AD36_.wvu.PrintArea" localSheetId="17" hidden="1">'Mitarbeiter P'!$A$2:$AG$129</definedName>
    <definedName name="Z_AFD2D5F4_E916_4C9C_AB66_5221ECD7AD36_.wvu.PrintArea" localSheetId="18" hidden="1">'Mitarbeiter Q'!$A$2:$AG$129</definedName>
    <definedName name="Z_AFD2D5F4_E916_4C9C_AB66_5221ECD7AD36_.wvu.PrintArea" localSheetId="19" hidden="1">'Mitarbeiter R'!$A$2:$AG$129</definedName>
    <definedName name="Z_AFD2D5F4_E916_4C9C_AB66_5221ECD7AD36_.wvu.PrintArea" localSheetId="20" hidden="1">'Mitarbeiter S'!$A$2:$AG$129</definedName>
    <definedName name="Z_AFD2D5F4_E916_4C9C_AB66_5221ECD7AD36_.wvu.PrintArea" localSheetId="21" hidden="1">'Mitarbeiter T'!$A$2:$AG$129</definedName>
    <definedName name="Z_AFD2D5F4_E916_4C9C_AB66_5221ECD7AD36_.wvu.PrintArea" localSheetId="22" hidden="1">'Mitarbeiter U'!$A$2:$AG$129</definedName>
    <definedName name="Z_AFD2D5F4_E916_4C9C_AB66_5221ECD7AD36_.wvu.PrintArea" localSheetId="7" hidden="1">'nsvP Mitarbeiter F'!$A$1:$AG$129</definedName>
    <definedName name="Z_AFD2D5F4_E916_4C9C_AB66_5221ECD7AD36_.wvu.PrintArea" localSheetId="8" hidden="1">'nsvP Mitarbeiter G'!$A$1:$AG$129</definedName>
    <definedName name="Z_AFD2D5F4_E916_4C9C_AB66_5221ECD7AD36_.wvu.PrintArea" localSheetId="9" hidden="1">'nsvP Mitarbeiter H'!$A$1:$AG$129</definedName>
    <definedName name="Z_AFD2D5F4_E916_4C9C_AB66_5221ECD7AD36_.wvu.PrintArea" localSheetId="10" hidden="1">'nsvP Mitarbeiter I'!$A$1:$AG$131</definedName>
  </definedNames>
  <calcPr calcId="162913"/>
  <customWorkbookViews>
    <customWorkbookView name="Müller, Martin - Persönliche Ansicht" guid="{AFD2D5F4-E916-4C9C-AB66-5221ECD7AD36}" mergeInterval="0" personalView="1" maximized="1" xWindow="-8" yWindow="-8" windowWidth="1936" windowHeight="1176" tabRatio="991" activeSheetId="57"/>
  </customWorkbookViews>
</workbook>
</file>

<file path=xl/calcChain.xml><?xml version="1.0" encoding="utf-8"?>
<calcChain xmlns="http://schemas.openxmlformats.org/spreadsheetml/2006/main">
  <c r="B22" i="88" l="1"/>
  <c r="B23" i="88" s="1"/>
  <c r="B22" i="87"/>
  <c r="B23" i="87" s="1"/>
  <c r="B22" i="86"/>
  <c r="B23" i="86" s="1"/>
  <c r="B22" i="85"/>
  <c r="B23" i="85" s="1"/>
  <c r="B22" i="84"/>
  <c r="B23" i="84" s="1"/>
  <c r="B22" i="83"/>
  <c r="B23" i="83" s="1"/>
  <c r="B22" i="82"/>
  <c r="B23" i="82" s="1"/>
  <c r="B22" i="81"/>
  <c r="B23" i="81" s="1"/>
  <c r="B22" i="80"/>
  <c r="B23" i="80" s="1"/>
  <c r="B22" i="79"/>
  <c r="B23" i="79" s="1"/>
  <c r="B22" i="78"/>
  <c r="B23" i="78" s="1"/>
  <c r="B22" i="77"/>
  <c r="B23" i="77" s="1"/>
  <c r="B22" i="58"/>
  <c r="B23" i="58" s="1"/>
  <c r="B22" i="57"/>
  <c r="B23" i="57" s="1"/>
  <c r="B22" i="56"/>
  <c r="B23" i="56" s="1"/>
  <c r="B22" i="55"/>
  <c r="B23" i="55" s="1"/>
  <c r="B22" i="76"/>
  <c r="B23" i="76" s="1"/>
  <c r="B22" i="75"/>
  <c r="B23" i="75" s="1"/>
  <c r="B22" i="74"/>
  <c r="B23" i="74" s="1"/>
  <c r="B22" i="73"/>
  <c r="B23" i="73" s="1"/>
  <c r="J9" i="88" l="1"/>
  <c r="Z14" i="87" l="1"/>
  <c r="Z13" i="87"/>
  <c r="Z14" i="86"/>
  <c r="Z13" i="86"/>
  <c r="Z14" i="85"/>
  <c r="Z13" i="85"/>
  <c r="Z14" i="84"/>
  <c r="Z13" i="84"/>
  <c r="Z14" i="83"/>
  <c r="Z13" i="83"/>
  <c r="X13" i="82"/>
  <c r="Z13" i="82" s="1"/>
  <c r="Z14" i="81"/>
  <c r="Z13" i="81"/>
  <c r="Z14" i="80"/>
  <c r="Z13" i="80"/>
  <c r="Z14" i="79"/>
  <c r="Z13" i="79"/>
  <c r="Z14" i="78"/>
  <c r="Z13" i="78"/>
  <c r="Z14" i="77"/>
  <c r="Z13" i="77"/>
  <c r="Z14" i="58"/>
  <c r="Z13" i="58"/>
  <c r="Z14" i="57"/>
  <c r="Z13" i="57"/>
  <c r="Z14" i="56"/>
  <c r="Z13" i="56"/>
  <c r="Z14" i="55"/>
  <c r="Z13" i="55"/>
  <c r="Z14" i="76"/>
  <c r="Z13" i="76"/>
  <c r="Z14" i="75"/>
  <c r="Z13" i="75"/>
  <c r="Z14" i="74"/>
  <c r="Z13" i="74"/>
  <c r="Z14" i="73"/>
  <c r="Z13" i="73"/>
  <c r="Z12" i="88" l="1"/>
  <c r="X14" i="87"/>
  <c r="P14" i="87"/>
  <c r="H14" i="87"/>
  <c r="X13" i="87"/>
  <c r="V13" i="87"/>
  <c r="V14" i="87" s="1"/>
  <c r="T13" i="87"/>
  <c r="T14" i="87" s="1"/>
  <c r="R13" i="87"/>
  <c r="R14" i="87" s="1"/>
  <c r="P13" i="87"/>
  <c r="N13" i="87"/>
  <c r="N14" i="87" s="1"/>
  <c r="L13" i="87"/>
  <c r="L14" i="87" s="1"/>
  <c r="J13" i="87"/>
  <c r="J14" i="87" s="1"/>
  <c r="H13" i="87"/>
  <c r="F13" i="87"/>
  <c r="F14" i="87" s="1"/>
  <c r="D13" i="87"/>
  <c r="D14" i="87" s="1"/>
  <c r="B13" i="87"/>
  <c r="B14" i="87" s="1"/>
  <c r="Z12" i="87"/>
  <c r="X14" i="86"/>
  <c r="P14" i="86"/>
  <c r="L14" i="86"/>
  <c r="H14" i="86"/>
  <c r="X13" i="86"/>
  <c r="V13" i="86"/>
  <c r="V14" i="86" s="1"/>
  <c r="T13" i="86"/>
  <c r="T14" i="86" s="1"/>
  <c r="R13" i="86"/>
  <c r="R14" i="86" s="1"/>
  <c r="P13" i="86"/>
  <c r="N13" i="86"/>
  <c r="N14" i="86" s="1"/>
  <c r="L13" i="86"/>
  <c r="J13" i="86"/>
  <c r="J14" i="86" s="1"/>
  <c r="H13" i="86"/>
  <c r="F13" i="86"/>
  <c r="F14" i="86" s="1"/>
  <c r="D13" i="86"/>
  <c r="D14" i="86" s="1"/>
  <c r="B13" i="86"/>
  <c r="Z12" i="86"/>
  <c r="X14" i="85"/>
  <c r="P14" i="85"/>
  <c r="L14" i="85"/>
  <c r="H14" i="85"/>
  <c r="X13" i="85"/>
  <c r="V13" i="85"/>
  <c r="V14" i="85" s="1"/>
  <c r="T13" i="85"/>
  <c r="T14" i="85" s="1"/>
  <c r="R13" i="85"/>
  <c r="R14" i="85" s="1"/>
  <c r="P13" i="85"/>
  <c r="N13" i="85"/>
  <c r="N14" i="85" s="1"/>
  <c r="L13" i="85"/>
  <c r="J13" i="85"/>
  <c r="J14" i="85" s="1"/>
  <c r="H13" i="85"/>
  <c r="F13" i="85"/>
  <c r="F14" i="85" s="1"/>
  <c r="D13" i="85"/>
  <c r="D14" i="85" s="1"/>
  <c r="B13" i="85"/>
  <c r="Z12" i="85"/>
  <c r="T14" i="84"/>
  <c r="P14" i="84"/>
  <c r="D14" i="84"/>
  <c r="X13" i="84"/>
  <c r="X14" i="84" s="1"/>
  <c r="V13" i="84"/>
  <c r="V14" i="84" s="1"/>
  <c r="T13" i="84"/>
  <c r="R13" i="84"/>
  <c r="R14" i="84" s="1"/>
  <c r="P13" i="84"/>
  <c r="N13" i="84"/>
  <c r="N14" i="84" s="1"/>
  <c r="L13" i="84"/>
  <c r="L14" i="84" s="1"/>
  <c r="J13" i="84"/>
  <c r="J14" i="84" s="1"/>
  <c r="H13" i="84"/>
  <c r="H14" i="84" s="1"/>
  <c r="F13" i="84"/>
  <c r="F14" i="84" s="1"/>
  <c r="D13" i="84"/>
  <c r="B13" i="84"/>
  <c r="B14" i="84" s="1"/>
  <c r="Z12" i="84"/>
  <c r="X14" i="83"/>
  <c r="N14" i="83"/>
  <c r="L14" i="83"/>
  <c r="J14" i="83"/>
  <c r="H14" i="83"/>
  <c r="X13" i="83"/>
  <c r="V13" i="83"/>
  <c r="V14" i="83" s="1"/>
  <c r="T13" i="83"/>
  <c r="T14" i="83" s="1"/>
  <c r="R13" i="83"/>
  <c r="R14" i="83" s="1"/>
  <c r="P13" i="83"/>
  <c r="P14" i="83" s="1"/>
  <c r="N13" i="83"/>
  <c r="L13" i="83"/>
  <c r="J13" i="83"/>
  <c r="H13" i="83"/>
  <c r="F13" i="83"/>
  <c r="F14" i="83" s="1"/>
  <c r="D13" i="83"/>
  <c r="D14" i="83" s="1"/>
  <c r="B13" i="83"/>
  <c r="B14" i="83" s="1"/>
  <c r="Z12" i="83"/>
  <c r="P14" i="82"/>
  <c r="N14" i="82"/>
  <c r="X14" i="82"/>
  <c r="Z14" i="82" s="1"/>
  <c r="V13" i="82"/>
  <c r="V14" i="82" s="1"/>
  <c r="T13" i="82"/>
  <c r="T14" i="82" s="1"/>
  <c r="R13" i="82"/>
  <c r="R14" i="82" s="1"/>
  <c r="P13" i="82"/>
  <c r="N13" i="82"/>
  <c r="L13" i="82"/>
  <c r="L14" i="82" s="1"/>
  <c r="J13" i="82"/>
  <c r="J14" i="82" s="1"/>
  <c r="H13" i="82"/>
  <c r="H14" i="82" s="1"/>
  <c r="F13" i="82"/>
  <c r="F14" i="82" s="1"/>
  <c r="D13" i="82"/>
  <c r="D14" i="82" s="1"/>
  <c r="B13" i="82"/>
  <c r="B14" i="82" s="1"/>
  <c r="Z12" i="82"/>
  <c r="X14" i="81"/>
  <c r="P14" i="81"/>
  <c r="L14" i="81"/>
  <c r="H14" i="81"/>
  <c r="X13" i="81"/>
  <c r="V13" i="81"/>
  <c r="V14" i="81" s="1"/>
  <c r="T13" i="81"/>
  <c r="T14" i="81" s="1"/>
  <c r="R13" i="81"/>
  <c r="R14" i="81" s="1"/>
  <c r="P13" i="81"/>
  <c r="N13" i="81"/>
  <c r="N14" i="81" s="1"/>
  <c r="L13" i="81"/>
  <c r="J13" i="81"/>
  <c r="J14" i="81" s="1"/>
  <c r="H13" i="81"/>
  <c r="F13" i="81"/>
  <c r="F14" i="81" s="1"/>
  <c r="D13" i="81"/>
  <c r="D14" i="81" s="1"/>
  <c r="B13" i="81"/>
  <c r="Z12" i="81"/>
  <c r="X14" i="80"/>
  <c r="N14" i="80"/>
  <c r="L14" i="80"/>
  <c r="J14" i="80"/>
  <c r="H14" i="80"/>
  <c r="X13" i="80"/>
  <c r="V13" i="80"/>
  <c r="V14" i="80" s="1"/>
  <c r="T13" i="80"/>
  <c r="T14" i="80" s="1"/>
  <c r="R13" i="80"/>
  <c r="R14" i="80" s="1"/>
  <c r="P13" i="80"/>
  <c r="P14" i="80" s="1"/>
  <c r="N13" i="80"/>
  <c r="L13" i="80"/>
  <c r="J13" i="80"/>
  <c r="H13" i="80"/>
  <c r="F13" i="80"/>
  <c r="F14" i="80" s="1"/>
  <c r="D13" i="80"/>
  <c r="D14" i="80" s="1"/>
  <c r="B13" i="80"/>
  <c r="B14" i="80" s="1"/>
  <c r="Z12" i="80"/>
  <c r="P14" i="79"/>
  <c r="N14" i="79"/>
  <c r="X13" i="79"/>
  <c r="X14" i="79" s="1"/>
  <c r="V13" i="79"/>
  <c r="V14" i="79" s="1"/>
  <c r="T13" i="79"/>
  <c r="T14" i="79" s="1"/>
  <c r="R13" i="79"/>
  <c r="R14" i="79" s="1"/>
  <c r="P13" i="79"/>
  <c r="N13" i="79"/>
  <c r="L13" i="79"/>
  <c r="L14" i="79" s="1"/>
  <c r="J13" i="79"/>
  <c r="J14" i="79" s="1"/>
  <c r="H13" i="79"/>
  <c r="H14" i="79" s="1"/>
  <c r="F13" i="79"/>
  <c r="F14" i="79" s="1"/>
  <c r="D13" i="79"/>
  <c r="D14" i="79" s="1"/>
  <c r="B13" i="79"/>
  <c r="Z12" i="79"/>
  <c r="X14" i="78"/>
  <c r="P14" i="78"/>
  <c r="L14" i="78"/>
  <c r="H14" i="78"/>
  <c r="X13" i="78"/>
  <c r="V13" i="78"/>
  <c r="V14" i="78" s="1"/>
  <c r="T13" i="78"/>
  <c r="T14" i="78" s="1"/>
  <c r="R13" i="78"/>
  <c r="R14" i="78" s="1"/>
  <c r="P13" i="78"/>
  <c r="N13" i="78"/>
  <c r="N14" i="78" s="1"/>
  <c r="L13" i="78"/>
  <c r="J13" i="78"/>
  <c r="J14" i="78" s="1"/>
  <c r="H13" i="78"/>
  <c r="F13" i="78"/>
  <c r="F14" i="78" s="1"/>
  <c r="D13" i="78"/>
  <c r="D14" i="78" s="1"/>
  <c r="B13" i="78"/>
  <c r="Z12" i="78"/>
  <c r="R14" i="77"/>
  <c r="P14" i="77"/>
  <c r="N14" i="77"/>
  <c r="L14" i="77"/>
  <c r="B14" i="77"/>
  <c r="X13" i="77"/>
  <c r="X14" i="77" s="1"/>
  <c r="V13" i="77"/>
  <c r="V14" i="77" s="1"/>
  <c r="T13" i="77"/>
  <c r="T14" i="77" s="1"/>
  <c r="R13" i="77"/>
  <c r="P13" i="77"/>
  <c r="N13" i="77"/>
  <c r="L13" i="77"/>
  <c r="J13" i="77"/>
  <c r="J14" i="77" s="1"/>
  <c r="H13" i="77"/>
  <c r="H14" i="77" s="1"/>
  <c r="F13" i="77"/>
  <c r="F14" i="77" s="1"/>
  <c r="D13" i="77"/>
  <c r="D14" i="77" s="1"/>
  <c r="B13" i="77"/>
  <c r="Z12" i="77"/>
  <c r="R14" i="58"/>
  <c r="N14" i="58"/>
  <c r="J14" i="58"/>
  <c r="B14" i="58"/>
  <c r="X13" i="58"/>
  <c r="X14" i="58" s="1"/>
  <c r="V13" i="58"/>
  <c r="V14" i="58" s="1"/>
  <c r="T13" i="58"/>
  <c r="T14" i="58" s="1"/>
  <c r="R13" i="58"/>
  <c r="P13" i="58"/>
  <c r="P14" i="58" s="1"/>
  <c r="N13" i="58"/>
  <c r="L13" i="58"/>
  <c r="L14" i="58" s="1"/>
  <c r="J13" i="58"/>
  <c r="H13" i="58"/>
  <c r="H14" i="58" s="1"/>
  <c r="F13" i="58"/>
  <c r="F14" i="58" s="1"/>
  <c r="D13" i="58"/>
  <c r="D14" i="58" s="1"/>
  <c r="B13" i="58"/>
  <c r="Z12" i="58"/>
  <c r="X14" i="57"/>
  <c r="N14" i="57"/>
  <c r="J14" i="57"/>
  <c r="H14" i="57"/>
  <c r="X13" i="57"/>
  <c r="V13" i="57"/>
  <c r="V14" i="57" s="1"/>
  <c r="T13" i="57"/>
  <c r="T14" i="57" s="1"/>
  <c r="R13" i="57"/>
  <c r="R14" i="57" s="1"/>
  <c r="P13" i="57"/>
  <c r="P14" i="57" s="1"/>
  <c r="N13" i="57"/>
  <c r="L13" i="57"/>
  <c r="L14" i="57" s="1"/>
  <c r="J13" i="57"/>
  <c r="H13" i="57"/>
  <c r="F13" i="57"/>
  <c r="F14" i="57" s="1"/>
  <c r="D13" i="57"/>
  <c r="D14" i="57" s="1"/>
  <c r="B13" i="57"/>
  <c r="B14" i="57" s="1"/>
  <c r="Z12" i="57"/>
  <c r="R14" i="56"/>
  <c r="J14" i="56"/>
  <c r="B14" i="56"/>
  <c r="X13" i="56"/>
  <c r="X14" i="56" s="1"/>
  <c r="V13" i="56"/>
  <c r="V14" i="56" s="1"/>
  <c r="T13" i="56"/>
  <c r="T14" i="56" s="1"/>
  <c r="R13" i="56"/>
  <c r="P13" i="56"/>
  <c r="P14" i="56" s="1"/>
  <c r="N13" i="56"/>
  <c r="N14" i="56" s="1"/>
  <c r="L13" i="56"/>
  <c r="L14" i="56" s="1"/>
  <c r="J13" i="56"/>
  <c r="H13" i="56"/>
  <c r="H14" i="56" s="1"/>
  <c r="F13" i="56"/>
  <c r="F14" i="56" s="1"/>
  <c r="D13" i="56"/>
  <c r="D14" i="56" s="1"/>
  <c r="B13" i="56"/>
  <c r="Z12" i="56"/>
  <c r="P14" i="55"/>
  <c r="N14" i="55"/>
  <c r="X13" i="55"/>
  <c r="X14" i="55" s="1"/>
  <c r="V13" i="55"/>
  <c r="V14" i="55" s="1"/>
  <c r="T13" i="55"/>
  <c r="T14" i="55" s="1"/>
  <c r="R13" i="55"/>
  <c r="R14" i="55" s="1"/>
  <c r="P13" i="55"/>
  <c r="N13" i="55"/>
  <c r="L13" i="55"/>
  <c r="L14" i="55" s="1"/>
  <c r="J13" i="55"/>
  <c r="J14" i="55" s="1"/>
  <c r="H13" i="55"/>
  <c r="H14" i="55" s="1"/>
  <c r="F13" i="55"/>
  <c r="F14" i="55" s="1"/>
  <c r="D13" i="55"/>
  <c r="D14" i="55" s="1"/>
  <c r="B13" i="55"/>
  <c r="B14" i="55" s="1"/>
  <c r="Z12" i="55"/>
  <c r="X14" i="76"/>
  <c r="P14" i="76"/>
  <c r="H14" i="76"/>
  <c r="X13" i="76"/>
  <c r="V13" i="76"/>
  <c r="V14" i="76" s="1"/>
  <c r="T13" i="76"/>
  <c r="T14" i="76" s="1"/>
  <c r="R13" i="76"/>
  <c r="R14" i="76" s="1"/>
  <c r="P13" i="76"/>
  <c r="N13" i="76"/>
  <c r="N14" i="76" s="1"/>
  <c r="L13" i="76"/>
  <c r="L14" i="76" s="1"/>
  <c r="J13" i="76"/>
  <c r="J14" i="76" s="1"/>
  <c r="H13" i="76"/>
  <c r="F13" i="76"/>
  <c r="F14" i="76" s="1"/>
  <c r="D13" i="76"/>
  <c r="D14" i="76" s="1"/>
  <c r="B13" i="76"/>
  <c r="B14" i="76" s="1"/>
  <c r="Z12" i="76"/>
  <c r="R14" i="75"/>
  <c r="J14" i="75"/>
  <c r="B14" i="75"/>
  <c r="X13" i="75"/>
  <c r="X14" i="75" s="1"/>
  <c r="V13" i="75"/>
  <c r="V14" i="75" s="1"/>
  <c r="T13" i="75"/>
  <c r="T14" i="75" s="1"/>
  <c r="R13" i="75"/>
  <c r="P13" i="75"/>
  <c r="P14" i="75" s="1"/>
  <c r="N13" i="75"/>
  <c r="N14" i="75" s="1"/>
  <c r="L13" i="75"/>
  <c r="L14" i="75" s="1"/>
  <c r="J13" i="75"/>
  <c r="H13" i="75"/>
  <c r="H14" i="75" s="1"/>
  <c r="F13" i="75"/>
  <c r="F14" i="75" s="1"/>
  <c r="D13" i="75"/>
  <c r="D14" i="75" s="1"/>
  <c r="B13" i="75"/>
  <c r="Z12" i="75"/>
  <c r="R14" i="74"/>
  <c r="N14" i="74"/>
  <c r="L14" i="74"/>
  <c r="J14" i="74"/>
  <c r="B14" i="74"/>
  <c r="X13" i="74"/>
  <c r="X14" i="74" s="1"/>
  <c r="V13" i="74"/>
  <c r="V14" i="74" s="1"/>
  <c r="T13" i="74"/>
  <c r="T14" i="74" s="1"/>
  <c r="R13" i="74"/>
  <c r="P13" i="74"/>
  <c r="P14" i="74" s="1"/>
  <c r="N13" i="74"/>
  <c r="L13" i="74"/>
  <c r="J13" i="74"/>
  <c r="H13" i="74"/>
  <c r="H14" i="74" s="1"/>
  <c r="F13" i="74"/>
  <c r="F14" i="74" s="1"/>
  <c r="D13" i="74"/>
  <c r="D14" i="74" s="1"/>
  <c r="B13" i="74"/>
  <c r="Z12" i="74"/>
  <c r="X14" i="73"/>
  <c r="P14" i="73"/>
  <c r="H14" i="73"/>
  <c r="X13" i="73"/>
  <c r="V13" i="73"/>
  <c r="V14" i="73" s="1"/>
  <c r="T13" i="73"/>
  <c r="T14" i="73" s="1"/>
  <c r="R13" i="73"/>
  <c r="R14" i="73" s="1"/>
  <c r="P13" i="73"/>
  <c r="N13" i="73"/>
  <c r="N14" i="73" s="1"/>
  <c r="L13" i="73"/>
  <c r="L14" i="73" s="1"/>
  <c r="J13" i="73"/>
  <c r="J14" i="73" s="1"/>
  <c r="H13" i="73"/>
  <c r="F13" i="73"/>
  <c r="F14" i="73" s="1"/>
  <c r="D13" i="73"/>
  <c r="D14" i="73" s="1"/>
  <c r="B13" i="73"/>
  <c r="B14" i="73" s="1"/>
  <c r="Z12" i="73"/>
  <c r="Z12" i="1"/>
  <c r="B14" i="86" l="1"/>
  <c r="B14" i="85"/>
  <c r="B14" i="81"/>
  <c r="B14" i="79"/>
  <c r="B14" i="78"/>
  <c r="B18" i="88"/>
  <c r="B19" i="88" s="1"/>
  <c r="X16" i="88"/>
  <c r="V16" i="88"/>
  <c r="T16" i="88"/>
  <c r="R16" i="88"/>
  <c r="P16" i="88"/>
  <c r="N16" i="88"/>
  <c r="L16" i="88"/>
  <c r="J16" i="88"/>
  <c r="H16" i="88"/>
  <c r="F16" i="88"/>
  <c r="D16" i="88"/>
  <c r="B16" i="88"/>
  <c r="Z16" i="88" s="1"/>
  <c r="B18" i="87"/>
  <c r="B19" i="87" s="1"/>
  <c r="X16" i="87"/>
  <c r="V16" i="87"/>
  <c r="T16" i="87"/>
  <c r="R16" i="87"/>
  <c r="P16" i="87"/>
  <c r="N16" i="87"/>
  <c r="L16" i="87"/>
  <c r="J16" i="87"/>
  <c r="Z16" i="87" s="1"/>
  <c r="H16" i="87"/>
  <c r="F16" i="87"/>
  <c r="D16" i="87"/>
  <c r="B16" i="87"/>
  <c r="B20" i="87"/>
  <c r="B18" i="86"/>
  <c r="B19" i="86" s="1"/>
  <c r="X16" i="86"/>
  <c r="V16" i="86"/>
  <c r="T16" i="86"/>
  <c r="R16" i="86"/>
  <c r="P16" i="86"/>
  <c r="N16" i="86"/>
  <c r="L16" i="86"/>
  <c r="J16" i="86"/>
  <c r="H16" i="86"/>
  <c r="F16" i="86"/>
  <c r="D16" i="86"/>
  <c r="B16" i="86"/>
  <c r="Z16" i="86" s="1"/>
  <c r="B20" i="86"/>
  <c r="B18" i="85"/>
  <c r="B19" i="85" s="1"/>
  <c r="X16" i="85"/>
  <c r="V16" i="85"/>
  <c r="T16" i="85"/>
  <c r="R16" i="85"/>
  <c r="P16" i="85"/>
  <c r="N16" i="85"/>
  <c r="L16" i="85"/>
  <c r="J16" i="85"/>
  <c r="H16" i="85"/>
  <c r="F16" i="85"/>
  <c r="D16" i="85"/>
  <c r="B16" i="85"/>
  <c r="Z16" i="85" s="1"/>
  <c r="B20" i="85"/>
  <c r="B19" i="84"/>
  <c r="B18" i="84"/>
  <c r="X16" i="84"/>
  <c r="V16" i="84"/>
  <c r="T16" i="84"/>
  <c r="R16" i="84"/>
  <c r="P16" i="84"/>
  <c r="N16" i="84"/>
  <c r="L16" i="84"/>
  <c r="J16" i="84"/>
  <c r="H16" i="84"/>
  <c r="F16" i="84"/>
  <c r="D16" i="84"/>
  <c r="B16" i="84"/>
  <c r="Z16" i="84" s="1"/>
  <c r="B20" i="84"/>
  <c r="B18" i="83"/>
  <c r="B19" i="83" s="1"/>
  <c r="X16" i="83"/>
  <c r="V16" i="83"/>
  <c r="T16" i="83"/>
  <c r="R16" i="83"/>
  <c r="P16" i="83"/>
  <c r="N16" i="83"/>
  <c r="L16" i="83"/>
  <c r="J16" i="83"/>
  <c r="H16" i="83"/>
  <c r="F16" i="83"/>
  <c r="D16" i="83"/>
  <c r="Z16" i="83" s="1"/>
  <c r="B16" i="83"/>
  <c r="B20" i="83"/>
  <c r="B18" i="82"/>
  <c r="B19" i="82" s="1"/>
  <c r="X16" i="82"/>
  <c r="V16" i="82"/>
  <c r="T16" i="82"/>
  <c r="R16" i="82"/>
  <c r="P16" i="82"/>
  <c r="N16" i="82"/>
  <c r="L16" i="82"/>
  <c r="J16" i="82"/>
  <c r="H16" i="82"/>
  <c r="F16" i="82"/>
  <c r="D16" i="82"/>
  <c r="B16" i="82"/>
  <c r="Z16" i="82" s="1"/>
  <c r="B20" i="82"/>
  <c r="B18" i="81"/>
  <c r="B19" i="81" s="1"/>
  <c r="X16" i="81"/>
  <c r="V16" i="81"/>
  <c r="T16" i="81"/>
  <c r="R16" i="81"/>
  <c r="P16" i="81"/>
  <c r="N16" i="81"/>
  <c r="L16" i="81"/>
  <c r="J16" i="81"/>
  <c r="H16" i="81"/>
  <c r="F16" i="81"/>
  <c r="D16" i="81"/>
  <c r="B16" i="81"/>
  <c r="Z16" i="81" s="1"/>
  <c r="B20" i="81"/>
  <c r="B19" i="80"/>
  <c r="B18" i="80"/>
  <c r="X16" i="80"/>
  <c r="V16" i="80"/>
  <c r="T16" i="80"/>
  <c r="R16" i="80"/>
  <c r="P16" i="80"/>
  <c r="N16" i="80"/>
  <c r="L16" i="80"/>
  <c r="J16" i="80"/>
  <c r="H16" i="80"/>
  <c r="F16" i="80"/>
  <c r="D16" i="80"/>
  <c r="B16" i="80"/>
  <c r="Z16" i="80" s="1"/>
  <c r="B20" i="80"/>
  <c r="B18" i="79"/>
  <c r="B19" i="79" s="1"/>
  <c r="X16" i="79"/>
  <c r="V16" i="79"/>
  <c r="T16" i="79"/>
  <c r="R16" i="79"/>
  <c r="P16" i="79"/>
  <c r="N16" i="79"/>
  <c r="L16" i="79"/>
  <c r="J16" i="79"/>
  <c r="H16" i="79"/>
  <c r="F16" i="79"/>
  <c r="Z16" i="79" s="1"/>
  <c r="D16" i="79"/>
  <c r="B16" i="79"/>
  <c r="B20" i="79"/>
  <c r="B19" i="78"/>
  <c r="B18" i="78"/>
  <c r="X16" i="78"/>
  <c r="V16" i="78"/>
  <c r="T16" i="78"/>
  <c r="R16" i="78"/>
  <c r="P16" i="78"/>
  <c r="N16" i="78"/>
  <c r="L16" i="78"/>
  <c r="J16" i="78"/>
  <c r="H16" i="78"/>
  <c r="Z16" i="78" s="1"/>
  <c r="F16" i="78"/>
  <c r="D16" i="78"/>
  <c r="B16" i="78"/>
  <c r="B20" i="78"/>
  <c r="B19" i="77"/>
  <c r="B18" i="77"/>
  <c r="X16" i="77"/>
  <c r="V16" i="77"/>
  <c r="T16" i="77"/>
  <c r="R16" i="77"/>
  <c r="P16" i="77"/>
  <c r="N16" i="77"/>
  <c r="L16" i="77"/>
  <c r="J16" i="77"/>
  <c r="H16" i="77"/>
  <c r="F16" i="77"/>
  <c r="D16" i="77"/>
  <c r="B16" i="77"/>
  <c r="Z16" i="77" s="1"/>
  <c r="B20" i="77"/>
  <c r="B19" i="58"/>
  <c r="B18" i="58"/>
  <c r="X16" i="58"/>
  <c r="V16" i="58"/>
  <c r="T16" i="58"/>
  <c r="R16" i="58"/>
  <c r="P16" i="58"/>
  <c r="N16" i="58"/>
  <c r="L16" i="58"/>
  <c r="J16" i="58"/>
  <c r="H16" i="58"/>
  <c r="F16" i="58"/>
  <c r="D16" i="58"/>
  <c r="Z16" i="58" s="1"/>
  <c r="B16" i="58"/>
  <c r="B20" i="58"/>
  <c r="B19" i="57"/>
  <c r="B18" i="57"/>
  <c r="X16" i="57"/>
  <c r="V16" i="57"/>
  <c r="T16" i="57"/>
  <c r="R16" i="57"/>
  <c r="P16" i="57"/>
  <c r="N16" i="57"/>
  <c r="L16" i="57"/>
  <c r="J16" i="57"/>
  <c r="H16" i="57"/>
  <c r="F16" i="57"/>
  <c r="D16" i="57"/>
  <c r="B16" i="57"/>
  <c r="Z16" i="57" s="1"/>
  <c r="B20" i="57"/>
  <c r="B18" i="56"/>
  <c r="B19" i="56" s="1"/>
  <c r="X16" i="56"/>
  <c r="V16" i="56"/>
  <c r="T16" i="56"/>
  <c r="R16" i="56"/>
  <c r="P16" i="56"/>
  <c r="N16" i="56"/>
  <c r="L16" i="56"/>
  <c r="J16" i="56"/>
  <c r="H16" i="56"/>
  <c r="F16" i="56"/>
  <c r="D16" i="56"/>
  <c r="B16" i="56"/>
  <c r="Z16" i="56" s="1"/>
  <c r="B20" i="56"/>
  <c r="B18" i="55"/>
  <c r="B19" i="55" s="1"/>
  <c r="X16" i="55"/>
  <c r="V16" i="55"/>
  <c r="T16" i="55"/>
  <c r="R16" i="55"/>
  <c r="P16" i="55"/>
  <c r="N16" i="55"/>
  <c r="L16" i="55"/>
  <c r="J16" i="55"/>
  <c r="Z16" i="55" s="1"/>
  <c r="H16" i="55"/>
  <c r="F16" i="55"/>
  <c r="D16" i="55"/>
  <c r="B16" i="55"/>
  <c r="B20" i="55"/>
  <c r="B19" i="76"/>
  <c r="B18" i="76"/>
  <c r="X16" i="76"/>
  <c r="V16" i="76"/>
  <c r="T16" i="76"/>
  <c r="R16" i="76"/>
  <c r="P16" i="76"/>
  <c r="N16" i="76"/>
  <c r="L16" i="76"/>
  <c r="J16" i="76"/>
  <c r="H16" i="76"/>
  <c r="F16" i="76"/>
  <c r="Z16" i="76" s="1"/>
  <c r="D16" i="76"/>
  <c r="B16" i="76"/>
  <c r="B20" i="76"/>
  <c r="B19" i="75"/>
  <c r="B18" i="75"/>
  <c r="Z16" i="75"/>
  <c r="X16" i="75"/>
  <c r="V16" i="75"/>
  <c r="T16" i="75"/>
  <c r="R16" i="75"/>
  <c r="P16" i="75"/>
  <c r="N16" i="75"/>
  <c r="L16" i="75"/>
  <c r="J16" i="75"/>
  <c r="H16" i="75"/>
  <c r="F16" i="75"/>
  <c r="D16" i="75"/>
  <c r="B16" i="75"/>
  <c r="B20" i="75"/>
  <c r="B19" i="74"/>
  <c r="B18" i="74"/>
  <c r="X16" i="74"/>
  <c r="V16" i="74"/>
  <c r="T16" i="74"/>
  <c r="R16" i="74"/>
  <c r="P16" i="74"/>
  <c r="Z16" i="74" s="1"/>
  <c r="N16" i="74"/>
  <c r="L16" i="74"/>
  <c r="J16" i="74"/>
  <c r="H16" i="74"/>
  <c r="F16" i="74"/>
  <c r="D16" i="74"/>
  <c r="B16" i="74"/>
  <c r="B20" i="74"/>
  <c r="B18" i="73"/>
  <c r="B19" i="73" s="1"/>
  <c r="Z16" i="73"/>
  <c r="X16" i="73"/>
  <c r="V16" i="73"/>
  <c r="T16" i="73"/>
  <c r="R16" i="73"/>
  <c r="P16" i="73"/>
  <c r="N16" i="73"/>
  <c r="L16" i="73"/>
  <c r="J16" i="73"/>
  <c r="H16" i="73"/>
  <c r="F16" i="73"/>
  <c r="D16" i="73"/>
  <c r="B16" i="73"/>
  <c r="B20" i="73"/>
  <c r="P13" i="88" l="1"/>
  <c r="P14" i="88" s="1"/>
  <c r="N13" i="88"/>
  <c r="N14" i="88" s="1"/>
  <c r="L13" i="88"/>
  <c r="L14" i="88" s="1"/>
  <c r="J13" i="88"/>
  <c r="J14" i="88" s="1"/>
  <c r="X13" i="88"/>
  <c r="X14" i="88" s="1"/>
  <c r="H13" i="88"/>
  <c r="H14" i="88" s="1"/>
  <c r="V13" i="88"/>
  <c r="V14" i="88" s="1"/>
  <c r="F13" i="88"/>
  <c r="F14" i="88" s="1"/>
  <c r="B13" i="88"/>
  <c r="T13" i="88"/>
  <c r="T14" i="88" s="1"/>
  <c r="D13" i="88"/>
  <c r="D14" i="88" s="1"/>
  <c r="R13" i="88"/>
  <c r="R14" i="88" s="1"/>
  <c r="B20" i="88"/>
  <c r="Z13" i="88" l="1"/>
  <c r="B14" i="88"/>
  <c r="Z14" i="88" s="1"/>
  <c r="AG128" i="58"/>
  <c r="AF126" i="58"/>
  <c r="AE126" i="58"/>
  <c r="AD126" i="58"/>
  <c r="AC126" i="58"/>
  <c r="AB126" i="58"/>
  <c r="AA126" i="58"/>
  <c r="Z126" i="58"/>
  <c r="Y126" i="58"/>
  <c r="X126" i="58"/>
  <c r="W126" i="58"/>
  <c r="V126" i="58"/>
  <c r="U126" i="58"/>
  <c r="T126" i="58"/>
  <c r="S126" i="58"/>
  <c r="R126" i="58"/>
  <c r="Q126" i="58"/>
  <c r="P126" i="58"/>
  <c r="O126" i="58"/>
  <c r="N126" i="58"/>
  <c r="M126" i="58"/>
  <c r="L126" i="58"/>
  <c r="K126" i="58"/>
  <c r="J126" i="58"/>
  <c r="I126" i="58"/>
  <c r="H126" i="58"/>
  <c r="G126" i="58"/>
  <c r="F126" i="58"/>
  <c r="E126" i="58"/>
  <c r="D126" i="58"/>
  <c r="C126" i="58"/>
  <c r="B126" i="58"/>
  <c r="AG126" i="58" s="1"/>
  <c r="AG125" i="58"/>
  <c r="AG124" i="58"/>
  <c r="AG120" i="58"/>
  <c r="AE118" i="58"/>
  <c r="AD118" i="58"/>
  <c r="AC118" i="58"/>
  <c r="AB118" i="58"/>
  <c r="AA118" i="58"/>
  <c r="Z118" i="58"/>
  <c r="Y118" i="58"/>
  <c r="X118" i="58"/>
  <c r="W118" i="58"/>
  <c r="V118" i="58"/>
  <c r="U118" i="58"/>
  <c r="T118" i="58"/>
  <c r="S118" i="58"/>
  <c r="R118" i="58"/>
  <c r="Q118" i="58"/>
  <c r="P118" i="58"/>
  <c r="O118" i="58"/>
  <c r="N118" i="58"/>
  <c r="M118" i="58"/>
  <c r="L118" i="58"/>
  <c r="K118" i="58"/>
  <c r="J118" i="58"/>
  <c r="I118" i="58"/>
  <c r="H118" i="58"/>
  <c r="G118" i="58"/>
  <c r="F118" i="58"/>
  <c r="E118" i="58"/>
  <c r="D118" i="58"/>
  <c r="C118" i="58"/>
  <c r="B118" i="58"/>
  <c r="AG118" i="58" s="1"/>
  <c r="AG117" i="58"/>
  <c r="AG116" i="58"/>
  <c r="AG112" i="58"/>
  <c r="AF110" i="58"/>
  <c r="AE110" i="58"/>
  <c r="AD110" i="58"/>
  <c r="AC110" i="58"/>
  <c r="AB110" i="58"/>
  <c r="AA110" i="58"/>
  <c r="Z110" i="58"/>
  <c r="Y110" i="58"/>
  <c r="X110" i="58"/>
  <c r="W110" i="58"/>
  <c r="V110" i="58"/>
  <c r="U110" i="58"/>
  <c r="T110" i="58"/>
  <c r="S110" i="58"/>
  <c r="R110" i="58"/>
  <c r="Q110" i="58"/>
  <c r="P110" i="58"/>
  <c r="O110" i="58"/>
  <c r="N110" i="58"/>
  <c r="M110" i="58"/>
  <c r="L110" i="58"/>
  <c r="K110" i="58"/>
  <c r="J110" i="58"/>
  <c r="I110" i="58"/>
  <c r="H110" i="58"/>
  <c r="G110" i="58"/>
  <c r="F110" i="58"/>
  <c r="E110" i="58"/>
  <c r="D110" i="58"/>
  <c r="C110" i="58"/>
  <c r="AG110" i="58" s="1"/>
  <c r="B110" i="58"/>
  <c r="AG109" i="58"/>
  <c r="AG108" i="58"/>
  <c r="AG104" i="58"/>
  <c r="AE102" i="58"/>
  <c r="AD102" i="58"/>
  <c r="AC102" i="58"/>
  <c r="AB102" i="58"/>
  <c r="AA102" i="58"/>
  <c r="Z102" i="58"/>
  <c r="Y102" i="58"/>
  <c r="X102" i="58"/>
  <c r="W102" i="58"/>
  <c r="V102" i="58"/>
  <c r="U102" i="58"/>
  <c r="T102" i="58"/>
  <c r="S102" i="58"/>
  <c r="R102" i="58"/>
  <c r="Q102" i="58"/>
  <c r="P102" i="58"/>
  <c r="O102" i="58"/>
  <c r="N102" i="58"/>
  <c r="M102" i="58"/>
  <c r="L102" i="58"/>
  <c r="K102" i="58"/>
  <c r="J102" i="58"/>
  <c r="I102" i="58"/>
  <c r="H102" i="58"/>
  <c r="G102" i="58"/>
  <c r="F102" i="58"/>
  <c r="E102" i="58"/>
  <c r="D102" i="58"/>
  <c r="AG102" i="58" s="1"/>
  <c r="C102" i="58"/>
  <c r="B102" i="58"/>
  <c r="AG101" i="58"/>
  <c r="AG100" i="58"/>
  <c r="AG96" i="58"/>
  <c r="AF94" i="58"/>
  <c r="AE94" i="58"/>
  <c r="AD94" i="58"/>
  <c r="AC94" i="58"/>
  <c r="AB94" i="58"/>
  <c r="AA94" i="58"/>
  <c r="Z94" i="58"/>
  <c r="Y94" i="58"/>
  <c r="X94" i="58"/>
  <c r="W94" i="58"/>
  <c r="V94" i="58"/>
  <c r="U94" i="58"/>
  <c r="T94" i="58"/>
  <c r="S94" i="58"/>
  <c r="R94" i="58"/>
  <c r="Q94" i="58"/>
  <c r="P94" i="58"/>
  <c r="O94" i="58"/>
  <c r="N94" i="58"/>
  <c r="M94" i="58"/>
  <c r="L94" i="58"/>
  <c r="K94" i="58"/>
  <c r="J94" i="58"/>
  <c r="I94" i="58"/>
  <c r="H94" i="58"/>
  <c r="G94" i="58"/>
  <c r="F94" i="58"/>
  <c r="E94" i="58"/>
  <c r="D94" i="58"/>
  <c r="C94" i="58"/>
  <c r="B94" i="58"/>
  <c r="AG94" i="58" s="1"/>
  <c r="AG93" i="58"/>
  <c r="AG92" i="58"/>
  <c r="AG88" i="58"/>
  <c r="AF86" i="58"/>
  <c r="AE86" i="58"/>
  <c r="AD86" i="58"/>
  <c r="AC86" i="58"/>
  <c r="AB86" i="58"/>
  <c r="AA86" i="58"/>
  <c r="Z86" i="58"/>
  <c r="Y86" i="58"/>
  <c r="X86" i="58"/>
  <c r="W86" i="58"/>
  <c r="V86" i="58"/>
  <c r="U86" i="58"/>
  <c r="T86" i="58"/>
  <c r="S86" i="58"/>
  <c r="R86" i="58"/>
  <c r="Q86" i="58"/>
  <c r="P86" i="58"/>
  <c r="O86" i="58"/>
  <c r="N86" i="58"/>
  <c r="M86" i="58"/>
  <c r="L86" i="58"/>
  <c r="K86" i="58"/>
  <c r="J86" i="58"/>
  <c r="I86" i="58"/>
  <c r="AG86" i="58" s="1"/>
  <c r="H86" i="58"/>
  <c r="G86" i="58"/>
  <c r="F86" i="58"/>
  <c r="E86" i="58"/>
  <c r="D86" i="58"/>
  <c r="C86" i="58"/>
  <c r="B86" i="58"/>
  <c r="AG85" i="58"/>
  <c r="AG84" i="58"/>
  <c r="AG80" i="58"/>
  <c r="AE78" i="58"/>
  <c r="AD78" i="58"/>
  <c r="AC78" i="58"/>
  <c r="AB78" i="58"/>
  <c r="AA78" i="58"/>
  <c r="Z78" i="58"/>
  <c r="Y78" i="58"/>
  <c r="X78" i="58"/>
  <c r="W78" i="58"/>
  <c r="V78" i="58"/>
  <c r="U78" i="58"/>
  <c r="T78" i="58"/>
  <c r="S78" i="58"/>
  <c r="R78" i="58"/>
  <c r="Q78" i="58"/>
  <c r="P78" i="58"/>
  <c r="O78" i="58"/>
  <c r="N78" i="58"/>
  <c r="M78" i="58"/>
  <c r="L78" i="58"/>
  <c r="K78" i="58"/>
  <c r="J78" i="58"/>
  <c r="I78" i="58"/>
  <c r="H78" i="58"/>
  <c r="G78" i="58"/>
  <c r="F78" i="58"/>
  <c r="E78" i="58"/>
  <c r="D78" i="58"/>
  <c r="C78" i="58"/>
  <c r="B78" i="58"/>
  <c r="AG78" i="58" s="1"/>
  <c r="AG77" i="58"/>
  <c r="AG76" i="58"/>
  <c r="AG72" i="58"/>
  <c r="AF70" i="58"/>
  <c r="AE70" i="58"/>
  <c r="AD70" i="58"/>
  <c r="AC70" i="58"/>
  <c r="AB70" i="58"/>
  <c r="AA70" i="58"/>
  <c r="Z70" i="58"/>
  <c r="Y70" i="58"/>
  <c r="X70" i="58"/>
  <c r="W70" i="58"/>
  <c r="V70" i="58"/>
  <c r="U70" i="58"/>
  <c r="T70" i="58"/>
  <c r="S70" i="58"/>
  <c r="R70" i="58"/>
  <c r="Q70" i="58"/>
  <c r="P70" i="58"/>
  <c r="O70" i="58"/>
  <c r="N70" i="58"/>
  <c r="M70" i="58"/>
  <c r="L70" i="58"/>
  <c r="K70" i="58"/>
  <c r="J70" i="58"/>
  <c r="I70" i="58"/>
  <c r="H70" i="58"/>
  <c r="G70" i="58"/>
  <c r="F70" i="58"/>
  <c r="E70" i="58"/>
  <c r="D70" i="58"/>
  <c r="C70" i="58"/>
  <c r="AG70" i="58" s="1"/>
  <c r="B70" i="58"/>
  <c r="AG69" i="58"/>
  <c r="AG68" i="58"/>
  <c r="AG64" i="58"/>
  <c r="AE62" i="58"/>
  <c r="AD62" i="58"/>
  <c r="AC62" i="58"/>
  <c r="AB62" i="58"/>
  <c r="AA62" i="58"/>
  <c r="Z62" i="58"/>
  <c r="Y62" i="58"/>
  <c r="X62" i="58"/>
  <c r="W62" i="58"/>
  <c r="V62" i="58"/>
  <c r="U62" i="58"/>
  <c r="T62" i="58"/>
  <c r="S62" i="58"/>
  <c r="R62" i="58"/>
  <c r="Q62" i="58"/>
  <c r="P62" i="58"/>
  <c r="O62" i="58"/>
  <c r="N62" i="58"/>
  <c r="M62" i="58"/>
  <c r="L62" i="58"/>
  <c r="K62" i="58"/>
  <c r="J62" i="58"/>
  <c r="I62" i="58"/>
  <c r="H62" i="58"/>
  <c r="G62" i="58"/>
  <c r="F62" i="58"/>
  <c r="E62" i="58"/>
  <c r="D62" i="58"/>
  <c r="C62" i="58"/>
  <c r="B62" i="58"/>
  <c r="AG62" i="58" s="1"/>
  <c r="AG61" i="58"/>
  <c r="AG60" i="58"/>
  <c r="AG56" i="58"/>
  <c r="AF54" i="58"/>
  <c r="AE54" i="58"/>
  <c r="AD54" i="58"/>
  <c r="AC54" i="58"/>
  <c r="AB54" i="58"/>
  <c r="AA54" i="58"/>
  <c r="Z54" i="58"/>
  <c r="Y54" i="58"/>
  <c r="X54" i="58"/>
  <c r="W54" i="58"/>
  <c r="V54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AG54" i="58" s="1"/>
  <c r="B54" i="58"/>
  <c r="AG53" i="58"/>
  <c r="AG52" i="58"/>
  <c r="AG48" i="58"/>
  <c r="AD46" i="58"/>
  <c r="AC46" i="58"/>
  <c r="AB46" i="58"/>
  <c r="AA46" i="58"/>
  <c r="Z46" i="58"/>
  <c r="Y46" i="58"/>
  <c r="X46" i="58"/>
  <c r="W46" i="58"/>
  <c r="V46" i="58"/>
  <c r="U46" i="58"/>
  <c r="T46" i="58"/>
  <c r="S46" i="58"/>
  <c r="R46" i="58"/>
  <c r="Q46" i="58"/>
  <c r="P46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C46" i="58"/>
  <c r="AG46" i="58" s="1"/>
  <c r="B46" i="58"/>
  <c r="AG45" i="58"/>
  <c r="AG44" i="58"/>
  <c r="AG40" i="58"/>
  <c r="AF38" i="58"/>
  <c r="AE38" i="58"/>
  <c r="AD38" i="58"/>
  <c r="AC38" i="58"/>
  <c r="AB38" i="58"/>
  <c r="AA38" i="58"/>
  <c r="Z38" i="58"/>
  <c r="Y38" i="58"/>
  <c r="X38" i="58"/>
  <c r="W38" i="58"/>
  <c r="V38" i="58"/>
  <c r="U38" i="58"/>
  <c r="T38" i="58"/>
  <c r="S38" i="58"/>
  <c r="R38" i="58"/>
  <c r="Q38" i="58"/>
  <c r="P38" i="58"/>
  <c r="O38" i="58"/>
  <c r="N38" i="58"/>
  <c r="M38" i="58"/>
  <c r="L38" i="58"/>
  <c r="K38" i="58"/>
  <c r="J38" i="58"/>
  <c r="I38" i="58"/>
  <c r="H38" i="58"/>
  <c r="G38" i="58"/>
  <c r="F38" i="58"/>
  <c r="E38" i="58"/>
  <c r="D38" i="58"/>
  <c r="C38" i="58"/>
  <c r="B38" i="58"/>
  <c r="AG37" i="58"/>
  <c r="AG36" i="58"/>
  <c r="B35" i="58"/>
  <c r="C35" i="58" s="1"/>
  <c r="D35" i="58" s="1"/>
  <c r="E35" i="58" s="1"/>
  <c r="F35" i="58" s="1"/>
  <c r="G35" i="58" s="1"/>
  <c r="H35" i="58" s="1"/>
  <c r="I35" i="58" s="1"/>
  <c r="J35" i="58" s="1"/>
  <c r="K35" i="58" s="1"/>
  <c r="L35" i="58" s="1"/>
  <c r="M35" i="58" s="1"/>
  <c r="N35" i="58" s="1"/>
  <c r="O35" i="58" s="1"/>
  <c r="P35" i="58" s="1"/>
  <c r="Q35" i="58" s="1"/>
  <c r="R35" i="58" s="1"/>
  <c r="S35" i="58" s="1"/>
  <c r="T35" i="58" s="1"/>
  <c r="U35" i="58" s="1"/>
  <c r="V35" i="58" s="1"/>
  <c r="W35" i="58" s="1"/>
  <c r="X35" i="58" s="1"/>
  <c r="Y35" i="58" s="1"/>
  <c r="Z35" i="58" s="1"/>
  <c r="AA35" i="58" s="1"/>
  <c r="AB35" i="58" s="1"/>
  <c r="AC35" i="58" s="1"/>
  <c r="AD35" i="58" s="1"/>
  <c r="AE35" i="58" s="1"/>
  <c r="AF35" i="58" s="1"/>
  <c r="B43" i="58" s="1"/>
  <c r="C43" i="58" s="1"/>
  <c r="D43" i="58" s="1"/>
  <c r="E43" i="58" s="1"/>
  <c r="F43" i="58" s="1"/>
  <c r="G43" i="58" s="1"/>
  <c r="H43" i="58" s="1"/>
  <c r="I43" i="58" s="1"/>
  <c r="J43" i="58" s="1"/>
  <c r="K43" i="58" s="1"/>
  <c r="L43" i="58" s="1"/>
  <c r="M43" i="58" s="1"/>
  <c r="N43" i="58" s="1"/>
  <c r="O43" i="58" s="1"/>
  <c r="P43" i="58" s="1"/>
  <c r="Q43" i="58" s="1"/>
  <c r="R43" i="58" s="1"/>
  <c r="S43" i="58" s="1"/>
  <c r="T43" i="58" s="1"/>
  <c r="U43" i="58" s="1"/>
  <c r="V43" i="58" s="1"/>
  <c r="W43" i="58" s="1"/>
  <c r="X43" i="58" s="1"/>
  <c r="Y43" i="58" s="1"/>
  <c r="Z43" i="58" s="1"/>
  <c r="AA43" i="58" s="1"/>
  <c r="AB43" i="58" s="1"/>
  <c r="AC43" i="58" s="1"/>
  <c r="AD43" i="58" s="1"/>
  <c r="B51" i="58" s="1"/>
  <c r="C51" i="58" s="1"/>
  <c r="D51" i="58" s="1"/>
  <c r="E51" i="58" s="1"/>
  <c r="F51" i="58" s="1"/>
  <c r="G51" i="58" s="1"/>
  <c r="H51" i="58" s="1"/>
  <c r="I51" i="58" s="1"/>
  <c r="J51" i="58" s="1"/>
  <c r="K51" i="58" s="1"/>
  <c r="L51" i="58" s="1"/>
  <c r="M51" i="58" s="1"/>
  <c r="N51" i="58" s="1"/>
  <c r="O51" i="58" s="1"/>
  <c r="P51" i="58" s="1"/>
  <c r="Q51" i="58" s="1"/>
  <c r="R51" i="58" s="1"/>
  <c r="S51" i="58" s="1"/>
  <c r="T51" i="58" s="1"/>
  <c r="U51" i="58" s="1"/>
  <c r="V51" i="58" s="1"/>
  <c r="W51" i="58" s="1"/>
  <c r="X51" i="58" s="1"/>
  <c r="Y51" i="58" s="1"/>
  <c r="Z51" i="58" s="1"/>
  <c r="AA51" i="58" s="1"/>
  <c r="AB51" i="58" s="1"/>
  <c r="AC51" i="58" s="1"/>
  <c r="AD51" i="58" s="1"/>
  <c r="AE51" i="58" s="1"/>
  <c r="AF51" i="58" s="1"/>
  <c r="B59" i="58" s="1"/>
  <c r="C59" i="58" s="1"/>
  <c r="D59" i="58" s="1"/>
  <c r="E59" i="58" s="1"/>
  <c r="F59" i="58" s="1"/>
  <c r="G59" i="58" s="1"/>
  <c r="H59" i="58" s="1"/>
  <c r="I59" i="58" s="1"/>
  <c r="J59" i="58" s="1"/>
  <c r="K59" i="58" s="1"/>
  <c r="L59" i="58" s="1"/>
  <c r="M59" i="58" s="1"/>
  <c r="N59" i="58" s="1"/>
  <c r="O59" i="58" s="1"/>
  <c r="P59" i="58" s="1"/>
  <c r="Q59" i="58" s="1"/>
  <c r="R59" i="58" s="1"/>
  <c r="S59" i="58" s="1"/>
  <c r="T59" i="58" s="1"/>
  <c r="U59" i="58" s="1"/>
  <c r="V59" i="58" s="1"/>
  <c r="W59" i="58" s="1"/>
  <c r="X59" i="58" s="1"/>
  <c r="Y59" i="58" s="1"/>
  <c r="Z59" i="58" s="1"/>
  <c r="AA59" i="58" s="1"/>
  <c r="AB59" i="58" s="1"/>
  <c r="AC59" i="58" s="1"/>
  <c r="AD59" i="58" s="1"/>
  <c r="AE59" i="58" s="1"/>
  <c r="B67" i="58" s="1"/>
  <c r="C67" i="58" s="1"/>
  <c r="D67" i="58" s="1"/>
  <c r="E67" i="58" s="1"/>
  <c r="F67" i="58" s="1"/>
  <c r="G67" i="58" s="1"/>
  <c r="H67" i="58" s="1"/>
  <c r="I67" i="58" s="1"/>
  <c r="J67" i="58" s="1"/>
  <c r="K67" i="58" s="1"/>
  <c r="L67" i="58" s="1"/>
  <c r="M67" i="58" s="1"/>
  <c r="N67" i="58" s="1"/>
  <c r="O67" i="58" s="1"/>
  <c r="P67" i="58" s="1"/>
  <c r="Q67" i="58" s="1"/>
  <c r="R67" i="58" s="1"/>
  <c r="S67" i="58" s="1"/>
  <c r="T67" i="58" s="1"/>
  <c r="U67" i="58" s="1"/>
  <c r="V67" i="58" s="1"/>
  <c r="W67" i="58" s="1"/>
  <c r="X67" i="58" s="1"/>
  <c r="Y67" i="58" s="1"/>
  <c r="Z67" i="58" s="1"/>
  <c r="AA67" i="58" s="1"/>
  <c r="AB67" i="58" s="1"/>
  <c r="AC67" i="58" s="1"/>
  <c r="AD67" i="58" s="1"/>
  <c r="AE67" i="58" s="1"/>
  <c r="AF67" i="58" s="1"/>
  <c r="B75" i="58" s="1"/>
  <c r="C75" i="58" s="1"/>
  <c r="D75" i="58" s="1"/>
  <c r="E75" i="58" s="1"/>
  <c r="F75" i="58" s="1"/>
  <c r="G75" i="58" s="1"/>
  <c r="H75" i="58" s="1"/>
  <c r="I75" i="58" s="1"/>
  <c r="J75" i="58" s="1"/>
  <c r="K75" i="58" s="1"/>
  <c r="L75" i="58" s="1"/>
  <c r="M75" i="58" s="1"/>
  <c r="N75" i="58" s="1"/>
  <c r="O75" i="58" s="1"/>
  <c r="P75" i="58" s="1"/>
  <c r="Q75" i="58" s="1"/>
  <c r="R75" i="58" s="1"/>
  <c r="S75" i="58" s="1"/>
  <c r="T75" i="58" s="1"/>
  <c r="U75" i="58" s="1"/>
  <c r="V75" i="58" s="1"/>
  <c r="W75" i="58" s="1"/>
  <c r="X75" i="58" s="1"/>
  <c r="Y75" i="58" s="1"/>
  <c r="Z75" i="58" s="1"/>
  <c r="AA75" i="58" s="1"/>
  <c r="AB75" i="58" s="1"/>
  <c r="AC75" i="58" s="1"/>
  <c r="AD75" i="58" s="1"/>
  <c r="AE75" i="58" s="1"/>
  <c r="B83" i="58" s="1"/>
  <c r="C83" i="58" s="1"/>
  <c r="D83" i="58" s="1"/>
  <c r="E83" i="58" s="1"/>
  <c r="F83" i="58" s="1"/>
  <c r="G83" i="58" s="1"/>
  <c r="H83" i="58" s="1"/>
  <c r="I83" i="58" s="1"/>
  <c r="J83" i="58" s="1"/>
  <c r="K83" i="58" s="1"/>
  <c r="L83" i="58" s="1"/>
  <c r="M83" i="58" s="1"/>
  <c r="N83" i="58" s="1"/>
  <c r="O83" i="58" s="1"/>
  <c r="P83" i="58" s="1"/>
  <c r="Q83" i="58" s="1"/>
  <c r="R83" i="58" s="1"/>
  <c r="S83" i="58" s="1"/>
  <c r="T83" i="58" s="1"/>
  <c r="U83" i="58" s="1"/>
  <c r="V83" i="58" s="1"/>
  <c r="W83" i="58" s="1"/>
  <c r="X83" i="58" s="1"/>
  <c r="Y83" i="58" s="1"/>
  <c r="Z83" i="58" s="1"/>
  <c r="AA83" i="58" s="1"/>
  <c r="AB83" i="58" s="1"/>
  <c r="AC83" i="58" s="1"/>
  <c r="AD83" i="58" s="1"/>
  <c r="AE83" i="58" s="1"/>
  <c r="AF83" i="58" s="1"/>
  <c r="B91" i="58" s="1"/>
  <c r="C91" i="58" s="1"/>
  <c r="D91" i="58" s="1"/>
  <c r="E91" i="58" s="1"/>
  <c r="F91" i="58" s="1"/>
  <c r="G91" i="58" s="1"/>
  <c r="H91" i="58" s="1"/>
  <c r="I91" i="58" s="1"/>
  <c r="J91" i="58" s="1"/>
  <c r="K91" i="58" s="1"/>
  <c r="L91" i="58" s="1"/>
  <c r="M91" i="58" s="1"/>
  <c r="N91" i="58" s="1"/>
  <c r="O91" i="58" s="1"/>
  <c r="P91" i="58" s="1"/>
  <c r="Q91" i="58" s="1"/>
  <c r="R91" i="58" s="1"/>
  <c r="S91" i="58" s="1"/>
  <c r="T91" i="58" s="1"/>
  <c r="U91" i="58" s="1"/>
  <c r="V91" i="58" s="1"/>
  <c r="W91" i="58" s="1"/>
  <c r="X91" i="58" s="1"/>
  <c r="Y91" i="58" s="1"/>
  <c r="Z91" i="58" s="1"/>
  <c r="AA91" i="58" s="1"/>
  <c r="AB91" i="58" s="1"/>
  <c r="AC91" i="58" s="1"/>
  <c r="AD91" i="58" s="1"/>
  <c r="AE91" i="58" s="1"/>
  <c r="AF91" i="58" s="1"/>
  <c r="B99" i="58" s="1"/>
  <c r="C99" i="58" s="1"/>
  <c r="D99" i="58" s="1"/>
  <c r="E99" i="58" s="1"/>
  <c r="F99" i="58" s="1"/>
  <c r="G99" i="58" s="1"/>
  <c r="H99" i="58" s="1"/>
  <c r="I99" i="58" s="1"/>
  <c r="J99" i="58" s="1"/>
  <c r="K99" i="58" s="1"/>
  <c r="L99" i="58" s="1"/>
  <c r="M99" i="58" s="1"/>
  <c r="N99" i="58" s="1"/>
  <c r="O99" i="58" s="1"/>
  <c r="P99" i="58" s="1"/>
  <c r="Q99" i="58" s="1"/>
  <c r="R99" i="58" s="1"/>
  <c r="S99" i="58" s="1"/>
  <c r="T99" i="58" s="1"/>
  <c r="U99" i="58" s="1"/>
  <c r="V99" i="58" s="1"/>
  <c r="W99" i="58" s="1"/>
  <c r="X99" i="58" s="1"/>
  <c r="Y99" i="58" s="1"/>
  <c r="Z99" i="58" s="1"/>
  <c r="AA99" i="58" s="1"/>
  <c r="AB99" i="58" s="1"/>
  <c r="AC99" i="58" s="1"/>
  <c r="AD99" i="58" s="1"/>
  <c r="AE99" i="58" s="1"/>
  <c r="B107" i="58" s="1"/>
  <c r="C107" i="58" s="1"/>
  <c r="D107" i="58" s="1"/>
  <c r="E107" i="58" s="1"/>
  <c r="F107" i="58" s="1"/>
  <c r="G107" i="58" s="1"/>
  <c r="H107" i="58" s="1"/>
  <c r="I107" i="58" s="1"/>
  <c r="J107" i="58" s="1"/>
  <c r="K107" i="58" s="1"/>
  <c r="L107" i="58" s="1"/>
  <c r="M107" i="58" s="1"/>
  <c r="N107" i="58" s="1"/>
  <c r="O107" i="58" s="1"/>
  <c r="P107" i="58" s="1"/>
  <c r="Q107" i="58" s="1"/>
  <c r="R107" i="58" s="1"/>
  <c r="S107" i="58" s="1"/>
  <c r="T107" i="58" s="1"/>
  <c r="U107" i="58" s="1"/>
  <c r="V107" i="58" s="1"/>
  <c r="W107" i="58" s="1"/>
  <c r="X107" i="58" s="1"/>
  <c r="Y107" i="58" s="1"/>
  <c r="Z107" i="58" s="1"/>
  <c r="AA107" i="58" s="1"/>
  <c r="AB107" i="58" s="1"/>
  <c r="AC107" i="58" s="1"/>
  <c r="AD107" i="58" s="1"/>
  <c r="AE107" i="58" s="1"/>
  <c r="AF107" i="58" s="1"/>
  <c r="B115" i="58" s="1"/>
  <c r="C115" i="58" s="1"/>
  <c r="D115" i="58" s="1"/>
  <c r="E115" i="58" s="1"/>
  <c r="F115" i="58" s="1"/>
  <c r="G115" i="58" s="1"/>
  <c r="H115" i="58" s="1"/>
  <c r="I115" i="58" s="1"/>
  <c r="J115" i="58" s="1"/>
  <c r="K115" i="58" s="1"/>
  <c r="L115" i="58" s="1"/>
  <c r="M115" i="58" s="1"/>
  <c r="N115" i="58" s="1"/>
  <c r="O115" i="58" s="1"/>
  <c r="P115" i="58" s="1"/>
  <c r="Q115" i="58" s="1"/>
  <c r="R115" i="58" s="1"/>
  <c r="S115" i="58" s="1"/>
  <c r="T115" i="58" s="1"/>
  <c r="U115" i="58" s="1"/>
  <c r="V115" i="58" s="1"/>
  <c r="W115" i="58" s="1"/>
  <c r="X115" i="58" s="1"/>
  <c r="Y115" i="58" s="1"/>
  <c r="Z115" i="58" s="1"/>
  <c r="AA115" i="58" s="1"/>
  <c r="AB115" i="58" s="1"/>
  <c r="AC115" i="58" s="1"/>
  <c r="AD115" i="58" s="1"/>
  <c r="AE115" i="58" s="1"/>
  <c r="B123" i="58" s="1"/>
  <c r="C123" i="58" s="1"/>
  <c r="D123" i="58" s="1"/>
  <c r="E123" i="58" s="1"/>
  <c r="F123" i="58" s="1"/>
  <c r="G123" i="58" s="1"/>
  <c r="H123" i="58" s="1"/>
  <c r="I123" i="58" s="1"/>
  <c r="J123" i="58" s="1"/>
  <c r="K123" i="58" s="1"/>
  <c r="L123" i="58" s="1"/>
  <c r="M123" i="58" s="1"/>
  <c r="N123" i="58" s="1"/>
  <c r="O123" i="58" s="1"/>
  <c r="P123" i="58" s="1"/>
  <c r="Q123" i="58" s="1"/>
  <c r="R123" i="58" s="1"/>
  <c r="S123" i="58" s="1"/>
  <c r="T123" i="58" s="1"/>
  <c r="U123" i="58" s="1"/>
  <c r="V123" i="58" s="1"/>
  <c r="W123" i="58" s="1"/>
  <c r="X123" i="58" s="1"/>
  <c r="Y123" i="58" s="1"/>
  <c r="Z123" i="58" s="1"/>
  <c r="AA123" i="58" s="1"/>
  <c r="AB123" i="58" s="1"/>
  <c r="AC123" i="58" s="1"/>
  <c r="AD123" i="58" s="1"/>
  <c r="AE123" i="58" s="1"/>
  <c r="AF123" i="58" s="1"/>
  <c r="U33" i="58"/>
  <c r="AG128" i="57"/>
  <c r="AF126" i="57"/>
  <c r="AE126" i="57"/>
  <c r="AD126" i="57"/>
  <c r="AC126" i="57"/>
  <c r="AB126" i="57"/>
  <c r="AA126" i="57"/>
  <c r="Z126" i="57"/>
  <c r="Y126" i="57"/>
  <c r="X126" i="57"/>
  <c r="W126" i="57"/>
  <c r="V126" i="57"/>
  <c r="U126" i="57"/>
  <c r="T126" i="57"/>
  <c r="S126" i="57"/>
  <c r="R126" i="57"/>
  <c r="Q126" i="57"/>
  <c r="P126" i="57"/>
  <c r="O126" i="57"/>
  <c r="N126" i="57"/>
  <c r="M126" i="57"/>
  <c r="L126" i="57"/>
  <c r="K126" i="57"/>
  <c r="J126" i="57"/>
  <c r="I126" i="57"/>
  <c r="H126" i="57"/>
  <c r="G126" i="57"/>
  <c r="F126" i="57"/>
  <c r="E126" i="57"/>
  <c r="D126" i="57"/>
  <c r="C126" i="57"/>
  <c r="B126" i="57"/>
  <c r="AG126" i="57" s="1"/>
  <c r="AG125" i="57"/>
  <c r="AG124" i="57"/>
  <c r="AG120" i="57"/>
  <c r="AE118" i="57"/>
  <c r="AD118" i="57"/>
  <c r="AC118" i="57"/>
  <c r="AB118" i="57"/>
  <c r="AA118" i="57"/>
  <c r="Z118" i="57"/>
  <c r="Y118" i="57"/>
  <c r="X118" i="57"/>
  <c r="W118" i="57"/>
  <c r="V118" i="57"/>
  <c r="U118" i="57"/>
  <c r="T118" i="57"/>
  <c r="S118" i="57"/>
  <c r="R118" i="57"/>
  <c r="Q118" i="57"/>
  <c r="P118" i="57"/>
  <c r="O118" i="57"/>
  <c r="N118" i="57"/>
  <c r="M118" i="57"/>
  <c r="L118" i="57"/>
  <c r="K118" i="57"/>
  <c r="J118" i="57"/>
  <c r="I118" i="57"/>
  <c r="H118" i="57"/>
  <c r="G118" i="57"/>
  <c r="F118" i="57"/>
  <c r="E118" i="57"/>
  <c r="D118" i="57"/>
  <c r="C118" i="57"/>
  <c r="B118" i="57"/>
  <c r="AG118" i="57" s="1"/>
  <c r="AG117" i="57"/>
  <c r="AG116" i="57"/>
  <c r="AG112" i="57"/>
  <c r="AF110" i="57"/>
  <c r="AE110" i="57"/>
  <c r="AD110" i="57"/>
  <c r="AC110" i="57"/>
  <c r="AB110" i="57"/>
  <c r="AA110" i="57"/>
  <c r="Z110" i="57"/>
  <c r="Y110" i="57"/>
  <c r="X110" i="57"/>
  <c r="W110" i="57"/>
  <c r="V110" i="57"/>
  <c r="U110" i="57"/>
  <c r="T110" i="57"/>
  <c r="S110" i="57"/>
  <c r="R110" i="57"/>
  <c r="Q110" i="57"/>
  <c r="P110" i="57"/>
  <c r="O110" i="57"/>
  <c r="N110" i="57"/>
  <c r="M110" i="57"/>
  <c r="L110" i="57"/>
  <c r="K110" i="57"/>
  <c r="J110" i="57"/>
  <c r="I110" i="57"/>
  <c r="H110" i="57"/>
  <c r="G110" i="57"/>
  <c r="F110" i="57"/>
  <c r="E110" i="57"/>
  <c r="D110" i="57"/>
  <c r="C110" i="57"/>
  <c r="B110" i="57"/>
  <c r="AG110" i="57" s="1"/>
  <c r="AG109" i="57"/>
  <c r="AG108" i="57"/>
  <c r="AG104" i="57"/>
  <c r="AE102" i="57"/>
  <c r="AD102" i="57"/>
  <c r="AC102" i="57"/>
  <c r="AB102" i="57"/>
  <c r="AA102" i="57"/>
  <c r="Z102" i="57"/>
  <c r="Y102" i="57"/>
  <c r="X102" i="57"/>
  <c r="W102" i="57"/>
  <c r="V102" i="57"/>
  <c r="U102" i="57"/>
  <c r="T102" i="57"/>
  <c r="S102" i="57"/>
  <c r="R102" i="57"/>
  <c r="Q102" i="57"/>
  <c r="P102" i="57"/>
  <c r="O102" i="57"/>
  <c r="N102" i="57"/>
  <c r="M102" i="57"/>
  <c r="L102" i="57"/>
  <c r="K102" i="57"/>
  <c r="J102" i="57"/>
  <c r="I102" i="57"/>
  <c r="H102" i="57"/>
  <c r="G102" i="57"/>
  <c r="F102" i="57"/>
  <c r="E102" i="57"/>
  <c r="D102" i="57"/>
  <c r="C102" i="57"/>
  <c r="B102" i="57"/>
  <c r="AG102" i="57" s="1"/>
  <c r="AG101" i="57"/>
  <c r="AG100" i="57"/>
  <c r="AG96" i="57"/>
  <c r="AF94" i="57"/>
  <c r="AE94" i="57"/>
  <c r="AD94" i="57"/>
  <c r="AC94" i="57"/>
  <c r="AB94" i="57"/>
  <c r="AA94" i="57"/>
  <c r="Z94" i="57"/>
  <c r="Y94" i="57"/>
  <c r="X94" i="57"/>
  <c r="W94" i="57"/>
  <c r="V94" i="57"/>
  <c r="U94" i="57"/>
  <c r="T94" i="57"/>
  <c r="S94" i="57"/>
  <c r="R94" i="57"/>
  <c r="Q94" i="57"/>
  <c r="P94" i="57"/>
  <c r="O94" i="57"/>
  <c r="N94" i="57"/>
  <c r="M94" i="57"/>
  <c r="L94" i="57"/>
  <c r="K94" i="57"/>
  <c r="J94" i="57"/>
  <c r="I94" i="57"/>
  <c r="H94" i="57"/>
  <c r="G94" i="57"/>
  <c r="F94" i="57"/>
  <c r="E94" i="57"/>
  <c r="D94" i="57"/>
  <c r="C94" i="57"/>
  <c r="B94" i="57"/>
  <c r="AG94" i="57" s="1"/>
  <c r="AG93" i="57"/>
  <c r="AG92" i="57"/>
  <c r="AG88" i="57"/>
  <c r="AG86" i="57"/>
  <c r="AF86" i="57"/>
  <c r="AE86" i="57"/>
  <c r="AD86" i="57"/>
  <c r="AC86" i="57"/>
  <c r="AB86" i="57"/>
  <c r="AA86" i="57"/>
  <c r="Z86" i="57"/>
  <c r="Y86" i="57"/>
  <c r="X86" i="57"/>
  <c r="W86" i="57"/>
  <c r="V86" i="57"/>
  <c r="U86" i="57"/>
  <c r="T86" i="57"/>
  <c r="S86" i="57"/>
  <c r="R86" i="57"/>
  <c r="Q86" i="57"/>
  <c r="P86" i="57"/>
  <c r="O86" i="57"/>
  <c r="N86" i="57"/>
  <c r="M86" i="57"/>
  <c r="L86" i="57"/>
  <c r="K86" i="57"/>
  <c r="J86" i="57"/>
  <c r="I86" i="57"/>
  <c r="H86" i="57"/>
  <c r="G86" i="57"/>
  <c r="F86" i="57"/>
  <c r="E86" i="57"/>
  <c r="D86" i="57"/>
  <c r="C86" i="57"/>
  <c r="B86" i="57"/>
  <c r="AG85" i="57"/>
  <c r="AG84" i="57"/>
  <c r="AG80" i="57"/>
  <c r="AE78" i="57"/>
  <c r="AD78" i="57"/>
  <c r="AC78" i="57"/>
  <c r="AB78" i="57"/>
  <c r="AA78" i="57"/>
  <c r="Z78" i="57"/>
  <c r="Y78" i="57"/>
  <c r="X78" i="57"/>
  <c r="W78" i="57"/>
  <c r="V78" i="57"/>
  <c r="U78" i="57"/>
  <c r="T78" i="57"/>
  <c r="S78" i="57"/>
  <c r="R78" i="57"/>
  <c r="Q78" i="57"/>
  <c r="P78" i="57"/>
  <c r="O78" i="57"/>
  <c r="N78" i="57"/>
  <c r="M78" i="57"/>
  <c r="L78" i="57"/>
  <c r="K78" i="57"/>
  <c r="J78" i="57"/>
  <c r="I78" i="57"/>
  <c r="H78" i="57"/>
  <c r="G78" i="57"/>
  <c r="F78" i="57"/>
  <c r="E78" i="57"/>
  <c r="D78" i="57"/>
  <c r="C78" i="57"/>
  <c r="B78" i="57"/>
  <c r="AG78" i="57" s="1"/>
  <c r="AG77" i="57"/>
  <c r="AG76" i="57"/>
  <c r="AG72" i="57"/>
  <c r="AF70" i="57"/>
  <c r="AE70" i="57"/>
  <c r="AD70" i="57"/>
  <c r="AC70" i="57"/>
  <c r="AB70" i="57"/>
  <c r="AA70" i="57"/>
  <c r="Z70" i="57"/>
  <c r="Y70" i="57"/>
  <c r="X70" i="57"/>
  <c r="W70" i="57"/>
  <c r="V70" i="57"/>
  <c r="U70" i="57"/>
  <c r="T70" i="57"/>
  <c r="S70" i="57"/>
  <c r="R70" i="57"/>
  <c r="Q70" i="57"/>
  <c r="P70" i="57"/>
  <c r="O70" i="57"/>
  <c r="N70" i="57"/>
  <c r="M70" i="57"/>
  <c r="L70" i="57"/>
  <c r="K70" i="57"/>
  <c r="J70" i="57"/>
  <c r="I70" i="57"/>
  <c r="H70" i="57"/>
  <c r="G70" i="57"/>
  <c r="F70" i="57"/>
  <c r="E70" i="57"/>
  <c r="D70" i="57"/>
  <c r="C70" i="57"/>
  <c r="B70" i="57"/>
  <c r="AG70" i="57" s="1"/>
  <c r="AG69" i="57"/>
  <c r="AG68" i="57"/>
  <c r="AG64" i="57"/>
  <c r="AE62" i="57"/>
  <c r="AD62" i="57"/>
  <c r="AC62" i="57"/>
  <c r="AB62" i="57"/>
  <c r="AA62" i="57"/>
  <c r="Z62" i="57"/>
  <c r="Y62" i="57"/>
  <c r="X62" i="57"/>
  <c r="W62" i="57"/>
  <c r="V62" i="57"/>
  <c r="U62" i="57"/>
  <c r="T62" i="57"/>
  <c r="S62" i="57"/>
  <c r="R62" i="57"/>
  <c r="Q62" i="57"/>
  <c r="P62" i="57"/>
  <c r="O62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B62" i="57"/>
  <c r="AG62" i="57" s="1"/>
  <c r="AG61" i="57"/>
  <c r="AG60" i="57"/>
  <c r="AG56" i="57"/>
  <c r="AF54" i="57"/>
  <c r="AE54" i="57"/>
  <c r="AD54" i="57"/>
  <c r="AC54" i="57"/>
  <c r="AB54" i="57"/>
  <c r="AA54" i="57"/>
  <c r="Z54" i="57"/>
  <c r="Y54" i="57"/>
  <c r="X54" i="57"/>
  <c r="W54" i="57"/>
  <c r="V54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AG54" i="57" s="1"/>
  <c r="AG53" i="57"/>
  <c r="AG52" i="57"/>
  <c r="AG48" i="57"/>
  <c r="AD46" i="57"/>
  <c r="AC46" i="57"/>
  <c r="AB46" i="57"/>
  <c r="AA46" i="57"/>
  <c r="Z46" i="57"/>
  <c r="Y46" i="57"/>
  <c r="X46" i="57"/>
  <c r="W46" i="57"/>
  <c r="V46" i="57"/>
  <c r="U46" i="57"/>
  <c r="T46" i="57"/>
  <c r="S46" i="57"/>
  <c r="R46" i="57"/>
  <c r="Q46" i="57"/>
  <c r="P46" i="57"/>
  <c r="O46" i="57"/>
  <c r="N46" i="57"/>
  <c r="M46" i="57"/>
  <c r="L46" i="57"/>
  <c r="K46" i="57"/>
  <c r="J46" i="57"/>
  <c r="I46" i="57"/>
  <c r="H46" i="57"/>
  <c r="G46" i="57"/>
  <c r="F46" i="57"/>
  <c r="E46" i="57"/>
  <c r="D46" i="57"/>
  <c r="C46" i="57"/>
  <c r="B46" i="57"/>
  <c r="AG46" i="57" s="1"/>
  <c r="AG45" i="57"/>
  <c r="AG44" i="57"/>
  <c r="AG40" i="57"/>
  <c r="AF38" i="57"/>
  <c r="AE38" i="57"/>
  <c r="AD38" i="57"/>
  <c r="AC38" i="57"/>
  <c r="AB38" i="57"/>
  <c r="AA38" i="57"/>
  <c r="Z38" i="57"/>
  <c r="Y38" i="57"/>
  <c r="X38" i="57"/>
  <c r="W38" i="57"/>
  <c r="V38" i="57"/>
  <c r="U38" i="57"/>
  <c r="T38" i="57"/>
  <c r="S38" i="57"/>
  <c r="R38" i="57"/>
  <c r="Q38" i="57"/>
  <c r="P38" i="57"/>
  <c r="O38" i="57"/>
  <c r="N38" i="57"/>
  <c r="M38" i="57"/>
  <c r="L38" i="57"/>
  <c r="K38" i="57"/>
  <c r="J38" i="57"/>
  <c r="I38" i="57"/>
  <c r="H38" i="57"/>
  <c r="G38" i="57"/>
  <c r="F38" i="57"/>
  <c r="E38" i="57"/>
  <c r="D38" i="57"/>
  <c r="C38" i="57"/>
  <c r="B38" i="57"/>
  <c r="AG37" i="57"/>
  <c r="AG36" i="57"/>
  <c r="B35" i="57"/>
  <c r="C35" i="57" s="1"/>
  <c r="D35" i="57" s="1"/>
  <c r="E35" i="57" s="1"/>
  <c r="F35" i="57" s="1"/>
  <c r="G35" i="57" s="1"/>
  <c r="H35" i="57" s="1"/>
  <c r="I35" i="57" s="1"/>
  <c r="J35" i="57" s="1"/>
  <c r="K35" i="57" s="1"/>
  <c r="L35" i="57" s="1"/>
  <c r="M35" i="57" s="1"/>
  <c r="N35" i="57" s="1"/>
  <c r="O35" i="57" s="1"/>
  <c r="P35" i="57" s="1"/>
  <c r="Q35" i="57" s="1"/>
  <c r="R35" i="57" s="1"/>
  <c r="S35" i="57" s="1"/>
  <c r="T35" i="57" s="1"/>
  <c r="U35" i="57" s="1"/>
  <c r="V35" i="57" s="1"/>
  <c r="W35" i="57" s="1"/>
  <c r="X35" i="57" s="1"/>
  <c r="Y35" i="57" s="1"/>
  <c r="Z35" i="57" s="1"/>
  <c r="AA35" i="57" s="1"/>
  <c r="AB35" i="57" s="1"/>
  <c r="AC35" i="57" s="1"/>
  <c r="AD35" i="57" s="1"/>
  <c r="AE35" i="57" s="1"/>
  <c r="AF35" i="57" s="1"/>
  <c r="B43" i="57" s="1"/>
  <c r="C43" i="57" s="1"/>
  <c r="D43" i="57" s="1"/>
  <c r="E43" i="57" s="1"/>
  <c r="F43" i="57" s="1"/>
  <c r="G43" i="57" s="1"/>
  <c r="H43" i="57" s="1"/>
  <c r="I43" i="57" s="1"/>
  <c r="J43" i="57" s="1"/>
  <c r="K43" i="57" s="1"/>
  <c r="L43" i="57" s="1"/>
  <c r="M43" i="57" s="1"/>
  <c r="N43" i="57" s="1"/>
  <c r="O43" i="57" s="1"/>
  <c r="P43" i="57" s="1"/>
  <c r="Q43" i="57" s="1"/>
  <c r="R43" i="57" s="1"/>
  <c r="S43" i="57" s="1"/>
  <c r="T43" i="57" s="1"/>
  <c r="U43" i="57" s="1"/>
  <c r="V43" i="57" s="1"/>
  <c r="W43" i="57" s="1"/>
  <c r="X43" i="57" s="1"/>
  <c r="Y43" i="57" s="1"/>
  <c r="Z43" i="57" s="1"/>
  <c r="AA43" i="57" s="1"/>
  <c r="AB43" i="57" s="1"/>
  <c r="AC43" i="57" s="1"/>
  <c r="AD43" i="57" s="1"/>
  <c r="B51" i="57" s="1"/>
  <c r="C51" i="57" s="1"/>
  <c r="D51" i="57" s="1"/>
  <c r="E51" i="57" s="1"/>
  <c r="F51" i="57" s="1"/>
  <c r="G51" i="57" s="1"/>
  <c r="H51" i="57" s="1"/>
  <c r="I51" i="57" s="1"/>
  <c r="J51" i="57" s="1"/>
  <c r="K51" i="57" s="1"/>
  <c r="L51" i="57" s="1"/>
  <c r="M51" i="57" s="1"/>
  <c r="N51" i="57" s="1"/>
  <c r="O51" i="57" s="1"/>
  <c r="P51" i="57" s="1"/>
  <c r="Q51" i="57" s="1"/>
  <c r="R51" i="57" s="1"/>
  <c r="S51" i="57" s="1"/>
  <c r="T51" i="57" s="1"/>
  <c r="U51" i="57" s="1"/>
  <c r="V51" i="57" s="1"/>
  <c r="W51" i="57" s="1"/>
  <c r="X51" i="57" s="1"/>
  <c r="Y51" i="57" s="1"/>
  <c r="Z51" i="57" s="1"/>
  <c r="AA51" i="57" s="1"/>
  <c r="AB51" i="57" s="1"/>
  <c r="AC51" i="57" s="1"/>
  <c r="AD51" i="57" s="1"/>
  <c r="AE51" i="57" s="1"/>
  <c r="AF51" i="57" s="1"/>
  <c r="B59" i="57" s="1"/>
  <c r="C59" i="57" s="1"/>
  <c r="D59" i="57" s="1"/>
  <c r="E59" i="57" s="1"/>
  <c r="F59" i="57" s="1"/>
  <c r="G59" i="57" s="1"/>
  <c r="H59" i="57" s="1"/>
  <c r="I59" i="57" s="1"/>
  <c r="J59" i="57" s="1"/>
  <c r="K59" i="57" s="1"/>
  <c r="L59" i="57" s="1"/>
  <c r="M59" i="57" s="1"/>
  <c r="N59" i="57" s="1"/>
  <c r="O59" i="57" s="1"/>
  <c r="P59" i="57" s="1"/>
  <c r="Q59" i="57" s="1"/>
  <c r="R59" i="57" s="1"/>
  <c r="S59" i="57" s="1"/>
  <c r="T59" i="57" s="1"/>
  <c r="U59" i="57" s="1"/>
  <c r="V59" i="57" s="1"/>
  <c r="W59" i="57" s="1"/>
  <c r="X59" i="57" s="1"/>
  <c r="Y59" i="57" s="1"/>
  <c r="Z59" i="57" s="1"/>
  <c r="AA59" i="57" s="1"/>
  <c r="AB59" i="57" s="1"/>
  <c r="AC59" i="57" s="1"/>
  <c r="AD59" i="57" s="1"/>
  <c r="AE59" i="57" s="1"/>
  <c r="B67" i="57" s="1"/>
  <c r="C67" i="57" s="1"/>
  <c r="D67" i="57" s="1"/>
  <c r="E67" i="57" s="1"/>
  <c r="F67" i="57" s="1"/>
  <c r="G67" i="57" s="1"/>
  <c r="H67" i="57" s="1"/>
  <c r="I67" i="57" s="1"/>
  <c r="J67" i="57" s="1"/>
  <c r="K67" i="57" s="1"/>
  <c r="L67" i="57" s="1"/>
  <c r="M67" i="57" s="1"/>
  <c r="N67" i="57" s="1"/>
  <c r="O67" i="57" s="1"/>
  <c r="P67" i="57" s="1"/>
  <c r="Q67" i="57" s="1"/>
  <c r="R67" i="57" s="1"/>
  <c r="S67" i="57" s="1"/>
  <c r="T67" i="57" s="1"/>
  <c r="U67" i="57" s="1"/>
  <c r="V67" i="57" s="1"/>
  <c r="W67" i="57" s="1"/>
  <c r="X67" i="57" s="1"/>
  <c r="Y67" i="57" s="1"/>
  <c r="Z67" i="57" s="1"/>
  <c r="AA67" i="57" s="1"/>
  <c r="AB67" i="57" s="1"/>
  <c r="AC67" i="57" s="1"/>
  <c r="AD67" i="57" s="1"/>
  <c r="AE67" i="57" s="1"/>
  <c r="AF67" i="57" s="1"/>
  <c r="B75" i="57" s="1"/>
  <c r="C75" i="57" s="1"/>
  <c r="D75" i="57" s="1"/>
  <c r="E75" i="57" s="1"/>
  <c r="F75" i="57" s="1"/>
  <c r="G75" i="57" s="1"/>
  <c r="H75" i="57" s="1"/>
  <c r="I75" i="57" s="1"/>
  <c r="J75" i="57" s="1"/>
  <c r="K75" i="57" s="1"/>
  <c r="L75" i="57" s="1"/>
  <c r="M75" i="57" s="1"/>
  <c r="N75" i="57" s="1"/>
  <c r="O75" i="57" s="1"/>
  <c r="P75" i="57" s="1"/>
  <c r="Q75" i="57" s="1"/>
  <c r="R75" i="57" s="1"/>
  <c r="S75" i="57" s="1"/>
  <c r="T75" i="57" s="1"/>
  <c r="U75" i="57" s="1"/>
  <c r="V75" i="57" s="1"/>
  <c r="W75" i="57" s="1"/>
  <c r="X75" i="57" s="1"/>
  <c r="Y75" i="57" s="1"/>
  <c r="Z75" i="57" s="1"/>
  <c r="AA75" i="57" s="1"/>
  <c r="AB75" i="57" s="1"/>
  <c r="AC75" i="57" s="1"/>
  <c r="AD75" i="57" s="1"/>
  <c r="AE75" i="57" s="1"/>
  <c r="B83" i="57" s="1"/>
  <c r="C83" i="57" s="1"/>
  <c r="D83" i="57" s="1"/>
  <c r="E83" i="57" s="1"/>
  <c r="F83" i="57" s="1"/>
  <c r="G83" i="57" s="1"/>
  <c r="H83" i="57" s="1"/>
  <c r="I83" i="57" s="1"/>
  <c r="J83" i="57" s="1"/>
  <c r="K83" i="57" s="1"/>
  <c r="L83" i="57" s="1"/>
  <c r="M83" i="57" s="1"/>
  <c r="N83" i="57" s="1"/>
  <c r="O83" i="57" s="1"/>
  <c r="P83" i="57" s="1"/>
  <c r="Q83" i="57" s="1"/>
  <c r="R83" i="57" s="1"/>
  <c r="S83" i="57" s="1"/>
  <c r="T83" i="57" s="1"/>
  <c r="U83" i="57" s="1"/>
  <c r="V83" i="57" s="1"/>
  <c r="W83" i="57" s="1"/>
  <c r="X83" i="57" s="1"/>
  <c r="Y83" i="57" s="1"/>
  <c r="Z83" i="57" s="1"/>
  <c r="AA83" i="57" s="1"/>
  <c r="AB83" i="57" s="1"/>
  <c r="AC83" i="57" s="1"/>
  <c r="AD83" i="57" s="1"/>
  <c r="AE83" i="57" s="1"/>
  <c r="AF83" i="57" s="1"/>
  <c r="B91" i="57" s="1"/>
  <c r="C91" i="57" s="1"/>
  <c r="D91" i="57" s="1"/>
  <c r="E91" i="57" s="1"/>
  <c r="F91" i="57" s="1"/>
  <c r="G91" i="57" s="1"/>
  <c r="H91" i="57" s="1"/>
  <c r="I91" i="57" s="1"/>
  <c r="J91" i="57" s="1"/>
  <c r="K91" i="57" s="1"/>
  <c r="L91" i="57" s="1"/>
  <c r="M91" i="57" s="1"/>
  <c r="N91" i="57" s="1"/>
  <c r="O91" i="57" s="1"/>
  <c r="P91" i="57" s="1"/>
  <c r="Q91" i="57" s="1"/>
  <c r="R91" i="57" s="1"/>
  <c r="S91" i="57" s="1"/>
  <c r="T91" i="57" s="1"/>
  <c r="U91" i="57" s="1"/>
  <c r="V91" i="57" s="1"/>
  <c r="W91" i="57" s="1"/>
  <c r="X91" i="57" s="1"/>
  <c r="Y91" i="57" s="1"/>
  <c r="Z91" i="57" s="1"/>
  <c r="AA91" i="57" s="1"/>
  <c r="AB91" i="57" s="1"/>
  <c r="AC91" i="57" s="1"/>
  <c r="AD91" i="57" s="1"/>
  <c r="AE91" i="57" s="1"/>
  <c r="AF91" i="57" s="1"/>
  <c r="B99" i="57" s="1"/>
  <c r="C99" i="57" s="1"/>
  <c r="D99" i="57" s="1"/>
  <c r="E99" i="57" s="1"/>
  <c r="F99" i="57" s="1"/>
  <c r="G99" i="57" s="1"/>
  <c r="H99" i="57" s="1"/>
  <c r="I99" i="57" s="1"/>
  <c r="J99" i="57" s="1"/>
  <c r="K99" i="57" s="1"/>
  <c r="L99" i="57" s="1"/>
  <c r="M99" i="57" s="1"/>
  <c r="N99" i="57" s="1"/>
  <c r="O99" i="57" s="1"/>
  <c r="P99" i="57" s="1"/>
  <c r="Q99" i="57" s="1"/>
  <c r="R99" i="57" s="1"/>
  <c r="S99" i="57" s="1"/>
  <c r="T99" i="57" s="1"/>
  <c r="U99" i="57" s="1"/>
  <c r="V99" i="57" s="1"/>
  <c r="W99" i="57" s="1"/>
  <c r="X99" i="57" s="1"/>
  <c r="Y99" i="57" s="1"/>
  <c r="Z99" i="57" s="1"/>
  <c r="AA99" i="57" s="1"/>
  <c r="AB99" i="57" s="1"/>
  <c r="AC99" i="57" s="1"/>
  <c r="AD99" i="57" s="1"/>
  <c r="AE99" i="57" s="1"/>
  <c r="B107" i="57" s="1"/>
  <c r="C107" i="57" s="1"/>
  <c r="D107" i="57" s="1"/>
  <c r="E107" i="57" s="1"/>
  <c r="F107" i="57" s="1"/>
  <c r="G107" i="57" s="1"/>
  <c r="H107" i="57" s="1"/>
  <c r="I107" i="57" s="1"/>
  <c r="J107" i="57" s="1"/>
  <c r="K107" i="57" s="1"/>
  <c r="L107" i="57" s="1"/>
  <c r="M107" i="57" s="1"/>
  <c r="N107" i="57" s="1"/>
  <c r="O107" i="57" s="1"/>
  <c r="P107" i="57" s="1"/>
  <c r="Q107" i="57" s="1"/>
  <c r="R107" i="57" s="1"/>
  <c r="S107" i="57" s="1"/>
  <c r="T107" i="57" s="1"/>
  <c r="U107" i="57" s="1"/>
  <c r="V107" i="57" s="1"/>
  <c r="W107" i="57" s="1"/>
  <c r="X107" i="57" s="1"/>
  <c r="Y107" i="57" s="1"/>
  <c r="Z107" i="57" s="1"/>
  <c r="AA107" i="57" s="1"/>
  <c r="AB107" i="57" s="1"/>
  <c r="AC107" i="57" s="1"/>
  <c r="AD107" i="57" s="1"/>
  <c r="AE107" i="57" s="1"/>
  <c r="AF107" i="57" s="1"/>
  <c r="B115" i="57" s="1"/>
  <c r="C115" i="57" s="1"/>
  <c r="D115" i="57" s="1"/>
  <c r="E115" i="57" s="1"/>
  <c r="F115" i="57" s="1"/>
  <c r="G115" i="57" s="1"/>
  <c r="H115" i="57" s="1"/>
  <c r="I115" i="57" s="1"/>
  <c r="J115" i="57" s="1"/>
  <c r="K115" i="57" s="1"/>
  <c r="L115" i="57" s="1"/>
  <c r="M115" i="57" s="1"/>
  <c r="N115" i="57" s="1"/>
  <c r="O115" i="57" s="1"/>
  <c r="P115" i="57" s="1"/>
  <c r="Q115" i="57" s="1"/>
  <c r="R115" i="57" s="1"/>
  <c r="S115" i="57" s="1"/>
  <c r="T115" i="57" s="1"/>
  <c r="U115" i="57" s="1"/>
  <c r="V115" i="57" s="1"/>
  <c r="W115" i="57" s="1"/>
  <c r="X115" i="57" s="1"/>
  <c r="Y115" i="57" s="1"/>
  <c r="Z115" i="57" s="1"/>
  <c r="AA115" i="57" s="1"/>
  <c r="AB115" i="57" s="1"/>
  <c r="AC115" i="57" s="1"/>
  <c r="AD115" i="57" s="1"/>
  <c r="AE115" i="57" s="1"/>
  <c r="B123" i="57" s="1"/>
  <c r="C123" i="57" s="1"/>
  <c r="D123" i="57" s="1"/>
  <c r="E123" i="57" s="1"/>
  <c r="F123" i="57" s="1"/>
  <c r="G123" i="57" s="1"/>
  <c r="H123" i="57" s="1"/>
  <c r="I123" i="57" s="1"/>
  <c r="J123" i="57" s="1"/>
  <c r="K123" i="57" s="1"/>
  <c r="L123" i="57" s="1"/>
  <c r="M123" i="57" s="1"/>
  <c r="N123" i="57" s="1"/>
  <c r="O123" i="57" s="1"/>
  <c r="P123" i="57" s="1"/>
  <c r="Q123" i="57" s="1"/>
  <c r="R123" i="57" s="1"/>
  <c r="S123" i="57" s="1"/>
  <c r="T123" i="57" s="1"/>
  <c r="U123" i="57" s="1"/>
  <c r="V123" i="57" s="1"/>
  <c r="W123" i="57" s="1"/>
  <c r="X123" i="57" s="1"/>
  <c r="Y123" i="57" s="1"/>
  <c r="Z123" i="57" s="1"/>
  <c r="AA123" i="57" s="1"/>
  <c r="AB123" i="57" s="1"/>
  <c r="AC123" i="57" s="1"/>
  <c r="AD123" i="57" s="1"/>
  <c r="AE123" i="57" s="1"/>
  <c r="AF123" i="57" s="1"/>
  <c r="U33" i="57"/>
  <c r="AG128" i="56"/>
  <c r="AF126" i="56"/>
  <c r="AE126" i="56"/>
  <c r="AD126" i="56"/>
  <c r="AC126" i="56"/>
  <c r="AB126" i="56"/>
  <c r="AA126" i="56"/>
  <c r="Z126" i="56"/>
  <c r="Y126" i="56"/>
  <c r="X126" i="56"/>
  <c r="W126" i="56"/>
  <c r="V126" i="56"/>
  <c r="U126" i="56"/>
  <c r="T126" i="56"/>
  <c r="S126" i="56"/>
  <c r="R126" i="56"/>
  <c r="Q126" i="56"/>
  <c r="P126" i="56"/>
  <c r="O126" i="56"/>
  <c r="N126" i="56"/>
  <c r="M126" i="56"/>
  <c r="L126" i="56"/>
  <c r="K126" i="56"/>
  <c r="J126" i="56"/>
  <c r="I126" i="56"/>
  <c r="H126" i="56"/>
  <c r="G126" i="56"/>
  <c r="F126" i="56"/>
  <c r="E126" i="56"/>
  <c r="D126" i="56"/>
  <c r="C126" i="56"/>
  <c r="B126" i="56"/>
  <c r="AG126" i="56" s="1"/>
  <c r="AG125" i="56"/>
  <c r="AG124" i="56"/>
  <c r="AG120" i="56"/>
  <c r="AE118" i="56"/>
  <c r="AD118" i="56"/>
  <c r="AC118" i="56"/>
  <c r="AB118" i="56"/>
  <c r="AA118" i="56"/>
  <c r="Z118" i="56"/>
  <c r="Y118" i="56"/>
  <c r="X118" i="56"/>
  <c r="W118" i="56"/>
  <c r="V118" i="56"/>
  <c r="U118" i="56"/>
  <c r="T118" i="56"/>
  <c r="S118" i="56"/>
  <c r="R118" i="56"/>
  <c r="Q118" i="56"/>
  <c r="P118" i="56"/>
  <c r="O118" i="56"/>
  <c r="N118" i="56"/>
  <c r="M118" i="56"/>
  <c r="L118" i="56"/>
  <c r="K118" i="56"/>
  <c r="J118" i="56"/>
  <c r="I118" i="56"/>
  <c r="H118" i="56"/>
  <c r="G118" i="56"/>
  <c r="F118" i="56"/>
  <c r="E118" i="56"/>
  <c r="D118" i="56"/>
  <c r="C118" i="56"/>
  <c r="B118" i="56"/>
  <c r="AG118" i="56" s="1"/>
  <c r="AG117" i="56"/>
  <c r="AG116" i="56"/>
  <c r="AG112" i="56"/>
  <c r="AF110" i="56"/>
  <c r="AE110" i="56"/>
  <c r="AD110" i="56"/>
  <c r="AC110" i="56"/>
  <c r="AB110" i="56"/>
  <c r="AA110" i="56"/>
  <c r="Z110" i="56"/>
  <c r="Y110" i="56"/>
  <c r="X110" i="56"/>
  <c r="W110" i="56"/>
  <c r="V110" i="56"/>
  <c r="U110" i="56"/>
  <c r="T110" i="56"/>
  <c r="S110" i="56"/>
  <c r="R110" i="56"/>
  <c r="Q110" i="56"/>
  <c r="P110" i="56"/>
  <c r="O110" i="56"/>
  <c r="N110" i="56"/>
  <c r="M110" i="56"/>
  <c r="L110" i="56"/>
  <c r="K110" i="56"/>
  <c r="J110" i="56"/>
  <c r="I110" i="56"/>
  <c r="H110" i="56"/>
  <c r="G110" i="56"/>
  <c r="F110" i="56"/>
  <c r="E110" i="56"/>
  <c r="D110" i="56"/>
  <c r="C110" i="56"/>
  <c r="AG110" i="56" s="1"/>
  <c r="B110" i="56"/>
  <c r="AG109" i="56"/>
  <c r="AG108" i="56"/>
  <c r="AG104" i="56"/>
  <c r="AE102" i="56"/>
  <c r="AD102" i="56"/>
  <c r="AC102" i="56"/>
  <c r="AB102" i="56"/>
  <c r="AA102" i="56"/>
  <c r="Z102" i="56"/>
  <c r="Y102" i="56"/>
  <c r="X102" i="56"/>
  <c r="W102" i="56"/>
  <c r="V102" i="56"/>
  <c r="U102" i="56"/>
  <c r="T102" i="56"/>
  <c r="S102" i="56"/>
  <c r="R102" i="56"/>
  <c r="Q102" i="56"/>
  <c r="P102" i="56"/>
  <c r="O102" i="56"/>
  <c r="N102" i="56"/>
  <c r="M102" i="56"/>
  <c r="L102" i="56"/>
  <c r="K102" i="56"/>
  <c r="J102" i="56"/>
  <c r="I102" i="56"/>
  <c r="H102" i="56"/>
  <c r="G102" i="56"/>
  <c r="F102" i="56"/>
  <c r="E102" i="56"/>
  <c r="D102" i="56"/>
  <c r="AG102" i="56" s="1"/>
  <c r="C102" i="56"/>
  <c r="B102" i="56"/>
  <c r="AG101" i="56"/>
  <c r="AG100" i="56"/>
  <c r="AG96" i="56"/>
  <c r="AF94" i="56"/>
  <c r="AE94" i="56"/>
  <c r="AD94" i="56"/>
  <c r="AC94" i="56"/>
  <c r="AB94" i="56"/>
  <c r="AA94" i="56"/>
  <c r="Z94" i="56"/>
  <c r="Y94" i="56"/>
  <c r="X94" i="56"/>
  <c r="W94" i="56"/>
  <c r="V94" i="56"/>
  <c r="U94" i="56"/>
  <c r="T94" i="56"/>
  <c r="S94" i="56"/>
  <c r="R94" i="56"/>
  <c r="Q94" i="56"/>
  <c r="P94" i="56"/>
  <c r="O94" i="56"/>
  <c r="N94" i="56"/>
  <c r="M94" i="56"/>
  <c r="L94" i="56"/>
  <c r="K94" i="56"/>
  <c r="J94" i="56"/>
  <c r="I94" i="56"/>
  <c r="H94" i="56"/>
  <c r="G94" i="56"/>
  <c r="F94" i="56"/>
  <c r="E94" i="56"/>
  <c r="D94" i="56"/>
  <c r="C94" i="56"/>
  <c r="B94" i="56"/>
  <c r="AG94" i="56" s="1"/>
  <c r="AG93" i="56"/>
  <c r="AG92" i="56"/>
  <c r="AG88" i="56"/>
  <c r="AF86" i="56"/>
  <c r="AE86" i="56"/>
  <c r="AD86" i="56"/>
  <c r="AC86" i="56"/>
  <c r="AB86" i="56"/>
  <c r="AA86" i="56"/>
  <c r="Z86" i="56"/>
  <c r="Y86" i="56"/>
  <c r="X86" i="56"/>
  <c r="W86" i="56"/>
  <c r="V86" i="56"/>
  <c r="U86" i="56"/>
  <c r="T86" i="56"/>
  <c r="S86" i="56"/>
  <c r="R86" i="56"/>
  <c r="Q86" i="56"/>
  <c r="P86" i="56"/>
  <c r="O86" i="56"/>
  <c r="N86" i="56"/>
  <c r="M86" i="56"/>
  <c r="L86" i="56"/>
  <c r="K86" i="56"/>
  <c r="J86" i="56"/>
  <c r="I86" i="56"/>
  <c r="AG86" i="56" s="1"/>
  <c r="H86" i="56"/>
  <c r="G86" i="56"/>
  <c r="F86" i="56"/>
  <c r="E86" i="56"/>
  <c r="D86" i="56"/>
  <c r="C86" i="56"/>
  <c r="B86" i="56"/>
  <c r="AG85" i="56"/>
  <c r="AG84" i="56"/>
  <c r="AG80" i="56"/>
  <c r="AE78" i="56"/>
  <c r="AD78" i="56"/>
  <c r="AC78" i="56"/>
  <c r="AB78" i="56"/>
  <c r="AA78" i="56"/>
  <c r="Z78" i="56"/>
  <c r="Y78" i="56"/>
  <c r="X78" i="56"/>
  <c r="W78" i="56"/>
  <c r="V78" i="56"/>
  <c r="U78" i="56"/>
  <c r="T78" i="56"/>
  <c r="S78" i="56"/>
  <c r="R78" i="56"/>
  <c r="Q78" i="56"/>
  <c r="P78" i="56"/>
  <c r="O78" i="56"/>
  <c r="N78" i="56"/>
  <c r="M78" i="56"/>
  <c r="L78" i="56"/>
  <c r="K78" i="56"/>
  <c r="J78" i="56"/>
  <c r="I78" i="56"/>
  <c r="H78" i="56"/>
  <c r="G78" i="56"/>
  <c r="F78" i="56"/>
  <c r="E78" i="56"/>
  <c r="D78" i="56"/>
  <c r="C78" i="56"/>
  <c r="B78" i="56"/>
  <c r="AG78" i="56" s="1"/>
  <c r="AG77" i="56"/>
  <c r="AG76" i="56"/>
  <c r="AG72" i="56"/>
  <c r="AF70" i="56"/>
  <c r="AE70" i="56"/>
  <c r="AD70" i="56"/>
  <c r="AC70" i="56"/>
  <c r="AB70" i="56"/>
  <c r="AA70" i="56"/>
  <c r="Z70" i="56"/>
  <c r="Y70" i="56"/>
  <c r="X70" i="56"/>
  <c r="W70" i="56"/>
  <c r="V70" i="56"/>
  <c r="U70" i="56"/>
  <c r="T70" i="56"/>
  <c r="S70" i="56"/>
  <c r="R70" i="56"/>
  <c r="Q70" i="56"/>
  <c r="P70" i="56"/>
  <c r="O70" i="56"/>
  <c r="N70" i="56"/>
  <c r="M70" i="56"/>
  <c r="L70" i="56"/>
  <c r="K70" i="56"/>
  <c r="J70" i="56"/>
  <c r="I70" i="56"/>
  <c r="H70" i="56"/>
  <c r="G70" i="56"/>
  <c r="F70" i="56"/>
  <c r="E70" i="56"/>
  <c r="D70" i="56"/>
  <c r="C70" i="56"/>
  <c r="B70" i="56"/>
  <c r="AG70" i="56" s="1"/>
  <c r="AG69" i="56"/>
  <c r="AG68" i="56"/>
  <c r="AG64" i="56"/>
  <c r="AE62" i="56"/>
  <c r="AD62" i="56"/>
  <c r="AC62" i="56"/>
  <c r="AB62" i="56"/>
  <c r="AA62" i="56"/>
  <c r="Z62" i="56"/>
  <c r="Y62" i="56"/>
  <c r="X62" i="56"/>
  <c r="W62" i="56"/>
  <c r="V62" i="56"/>
  <c r="U62" i="56"/>
  <c r="T62" i="56"/>
  <c r="S62" i="56"/>
  <c r="R62" i="56"/>
  <c r="Q62" i="56"/>
  <c r="P62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C62" i="56"/>
  <c r="B62" i="56"/>
  <c r="AG62" i="56" s="1"/>
  <c r="AG61" i="56"/>
  <c r="AG60" i="56"/>
  <c r="AG56" i="56"/>
  <c r="AF54" i="56"/>
  <c r="AE54" i="56"/>
  <c r="AD54" i="56"/>
  <c r="AC54" i="56"/>
  <c r="AB54" i="56"/>
  <c r="AA54" i="56"/>
  <c r="Z54" i="56"/>
  <c r="Y54" i="56"/>
  <c r="X54" i="56"/>
  <c r="W54" i="56"/>
  <c r="V54" i="56"/>
  <c r="U54" i="56"/>
  <c r="T54" i="56"/>
  <c r="S54" i="56"/>
  <c r="R54" i="56"/>
  <c r="Q54" i="56"/>
  <c r="P54" i="56"/>
  <c r="O54" i="56"/>
  <c r="N54" i="56"/>
  <c r="M54" i="56"/>
  <c r="L54" i="56"/>
  <c r="K54" i="56"/>
  <c r="J54" i="56"/>
  <c r="I54" i="56"/>
  <c r="H54" i="56"/>
  <c r="G54" i="56"/>
  <c r="F54" i="56"/>
  <c r="E54" i="56"/>
  <c r="D54" i="56"/>
  <c r="C54" i="56"/>
  <c r="AG54" i="56" s="1"/>
  <c r="B54" i="56"/>
  <c r="AG53" i="56"/>
  <c r="AG52" i="56"/>
  <c r="AG48" i="56"/>
  <c r="AD46" i="56"/>
  <c r="AC46" i="56"/>
  <c r="AB46" i="56"/>
  <c r="AA46" i="56"/>
  <c r="Z46" i="56"/>
  <c r="Y46" i="56"/>
  <c r="X46" i="56"/>
  <c r="W46" i="56"/>
  <c r="V46" i="56"/>
  <c r="U46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H46" i="56"/>
  <c r="G46" i="56"/>
  <c r="F46" i="56"/>
  <c r="E46" i="56"/>
  <c r="D46" i="56"/>
  <c r="C46" i="56"/>
  <c r="AG46" i="56" s="1"/>
  <c r="B46" i="56"/>
  <c r="AG45" i="56"/>
  <c r="AG44" i="56"/>
  <c r="AG40" i="56"/>
  <c r="AF38" i="56"/>
  <c r="AE38" i="56"/>
  <c r="AD38" i="56"/>
  <c r="AC38" i="56"/>
  <c r="AB38" i="56"/>
  <c r="AA38" i="56"/>
  <c r="Z38" i="56"/>
  <c r="Y38" i="56"/>
  <c r="X38" i="56"/>
  <c r="W38" i="56"/>
  <c r="V38" i="56"/>
  <c r="U38" i="56"/>
  <c r="T38" i="56"/>
  <c r="S38" i="56"/>
  <c r="R38" i="56"/>
  <c r="Q38" i="56"/>
  <c r="P38" i="56"/>
  <c r="O38" i="56"/>
  <c r="N38" i="56"/>
  <c r="M38" i="56"/>
  <c r="L38" i="56"/>
  <c r="K38" i="56"/>
  <c r="J38" i="56"/>
  <c r="I38" i="56"/>
  <c r="H38" i="56"/>
  <c r="G38" i="56"/>
  <c r="F38" i="56"/>
  <c r="E38" i="56"/>
  <c r="D38" i="56"/>
  <c r="C38" i="56"/>
  <c r="B38" i="56"/>
  <c r="AG37" i="56"/>
  <c r="AG36" i="56"/>
  <c r="B35" i="56"/>
  <c r="C35" i="56" s="1"/>
  <c r="D35" i="56" s="1"/>
  <c r="E35" i="56" s="1"/>
  <c r="F35" i="56" s="1"/>
  <c r="G35" i="56" s="1"/>
  <c r="H35" i="56" s="1"/>
  <c r="I35" i="56" s="1"/>
  <c r="J35" i="56" s="1"/>
  <c r="K35" i="56" s="1"/>
  <c r="L35" i="56" s="1"/>
  <c r="M35" i="56" s="1"/>
  <c r="N35" i="56" s="1"/>
  <c r="O35" i="56" s="1"/>
  <c r="P35" i="56" s="1"/>
  <c r="Q35" i="56" s="1"/>
  <c r="R35" i="56" s="1"/>
  <c r="S35" i="56" s="1"/>
  <c r="T35" i="56" s="1"/>
  <c r="U35" i="56" s="1"/>
  <c r="V35" i="56" s="1"/>
  <c r="W35" i="56" s="1"/>
  <c r="X35" i="56" s="1"/>
  <c r="Y35" i="56" s="1"/>
  <c r="Z35" i="56" s="1"/>
  <c r="AA35" i="56" s="1"/>
  <c r="AB35" i="56" s="1"/>
  <c r="AC35" i="56" s="1"/>
  <c r="AD35" i="56" s="1"/>
  <c r="AE35" i="56" s="1"/>
  <c r="AF35" i="56" s="1"/>
  <c r="B43" i="56" s="1"/>
  <c r="C43" i="56" s="1"/>
  <c r="D43" i="56" s="1"/>
  <c r="E43" i="56" s="1"/>
  <c r="F43" i="56" s="1"/>
  <c r="G43" i="56" s="1"/>
  <c r="H43" i="56" s="1"/>
  <c r="I43" i="56" s="1"/>
  <c r="J43" i="56" s="1"/>
  <c r="K43" i="56" s="1"/>
  <c r="L43" i="56" s="1"/>
  <c r="M43" i="56" s="1"/>
  <c r="N43" i="56" s="1"/>
  <c r="O43" i="56" s="1"/>
  <c r="P43" i="56" s="1"/>
  <c r="Q43" i="56" s="1"/>
  <c r="R43" i="56" s="1"/>
  <c r="S43" i="56" s="1"/>
  <c r="T43" i="56" s="1"/>
  <c r="U43" i="56" s="1"/>
  <c r="V43" i="56" s="1"/>
  <c r="W43" i="56" s="1"/>
  <c r="X43" i="56" s="1"/>
  <c r="Y43" i="56" s="1"/>
  <c r="Z43" i="56" s="1"/>
  <c r="AA43" i="56" s="1"/>
  <c r="AB43" i="56" s="1"/>
  <c r="AC43" i="56" s="1"/>
  <c r="AD43" i="56" s="1"/>
  <c r="B51" i="56" s="1"/>
  <c r="C51" i="56" s="1"/>
  <c r="D51" i="56" s="1"/>
  <c r="E51" i="56" s="1"/>
  <c r="F51" i="56" s="1"/>
  <c r="G51" i="56" s="1"/>
  <c r="H51" i="56" s="1"/>
  <c r="I51" i="56" s="1"/>
  <c r="J51" i="56" s="1"/>
  <c r="K51" i="56" s="1"/>
  <c r="L51" i="56" s="1"/>
  <c r="M51" i="56" s="1"/>
  <c r="N51" i="56" s="1"/>
  <c r="O51" i="56" s="1"/>
  <c r="P51" i="56" s="1"/>
  <c r="Q51" i="56" s="1"/>
  <c r="R51" i="56" s="1"/>
  <c r="S51" i="56" s="1"/>
  <c r="T51" i="56" s="1"/>
  <c r="U51" i="56" s="1"/>
  <c r="V51" i="56" s="1"/>
  <c r="W51" i="56" s="1"/>
  <c r="X51" i="56" s="1"/>
  <c r="Y51" i="56" s="1"/>
  <c r="Z51" i="56" s="1"/>
  <c r="AA51" i="56" s="1"/>
  <c r="AB51" i="56" s="1"/>
  <c r="AC51" i="56" s="1"/>
  <c r="AD51" i="56" s="1"/>
  <c r="AE51" i="56" s="1"/>
  <c r="AF51" i="56" s="1"/>
  <c r="B59" i="56" s="1"/>
  <c r="C59" i="56" s="1"/>
  <c r="D59" i="56" s="1"/>
  <c r="E59" i="56" s="1"/>
  <c r="F59" i="56" s="1"/>
  <c r="G59" i="56" s="1"/>
  <c r="H59" i="56" s="1"/>
  <c r="I59" i="56" s="1"/>
  <c r="J59" i="56" s="1"/>
  <c r="K59" i="56" s="1"/>
  <c r="L59" i="56" s="1"/>
  <c r="M59" i="56" s="1"/>
  <c r="N59" i="56" s="1"/>
  <c r="O59" i="56" s="1"/>
  <c r="P59" i="56" s="1"/>
  <c r="Q59" i="56" s="1"/>
  <c r="R59" i="56" s="1"/>
  <c r="S59" i="56" s="1"/>
  <c r="T59" i="56" s="1"/>
  <c r="U59" i="56" s="1"/>
  <c r="V59" i="56" s="1"/>
  <c r="W59" i="56" s="1"/>
  <c r="X59" i="56" s="1"/>
  <c r="Y59" i="56" s="1"/>
  <c r="Z59" i="56" s="1"/>
  <c r="AA59" i="56" s="1"/>
  <c r="AB59" i="56" s="1"/>
  <c r="AC59" i="56" s="1"/>
  <c r="AD59" i="56" s="1"/>
  <c r="AE59" i="56" s="1"/>
  <c r="B67" i="56" s="1"/>
  <c r="C67" i="56" s="1"/>
  <c r="D67" i="56" s="1"/>
  <c r="E67" i="56" s="1"/>
  <c r="F67" i="56" s="1"/>
  <c r="G67" i="56" s="1"/>
  <c r="H67" i="56" s="1"/>
  <c r="I67" i="56" s="1"/>
  <c r="J67" i="56" s="1"/>
  <c r="K67" i="56" s="1"/>
  <c r="L67" i="56" s="1"/>
  <c r="M67" i="56" s="1"/>
  <c r="N67" i="56" s="1"/>
  <c r="O67" i="56" s="1"/>
  <c r="P67" i="56" s="1"/>
  <c r="Q67" i="56" s="1"/>
  <c r="R67" i="56" s="1"/>
  <c r="S67" i="56" s="1"/>
  <c r="T67" i="56" s="1"/>
  <c r="U67" i="56" s="1"/>
  <c r="V67" i="56" s="1"/>
  <c r="W67" i="56" s="1"/>
  <c r="X67" i="56" s="1"/>
  <c r="Y67" i="56" s="1"/>
  <c r="Z67" i="56" s="1"/>
  <c r="AA67" i="56" s="1"/>
  <c r="AB67" i="56" s="1"/>
  <c r="AC67" i="56" s="1"/>
  <c r="AD67" i="56" s="1"/>
  <c r="AE67" i="56" s="1"/>
  <c r="AF67" i="56" s="1"/>
  <c r="B75" i="56" s="1"/>
  <c r="C75" i="56" s="1"/>
  <c r="D75" i="56" s="1"/>
  <c r="E75" i="56" s="1"/>
  <c r="F75" i="56" s="1"/>
  <c r="G75" i="56" s="1"/>
  <c r="H75" i="56" s="1"/>
  <c r="I75" i="56" s="1"/>
  <c r="J75" i="56" s="1"/>
  <c r="K75" i="56" s="1"/>
  <c r="L75" i="56" s="1"/>
  <c r="M75" i="56" s="1"/>
  <c r="N75" i="56" s="1"/>
  <c r="O75" i="56" s="1"/>
  <c r="P75" i="56" s="1"/>
  <c r="Q75" i="56" s="1"/>
  <c r="R75" i="56" s="1"/>
  <c r="S75" i="56" s="1"/>
  <c r="T75" i="56" s="1"/>
  <c r="U75" i="56" s="1"/>
  <c r="V75" i="56" s="1"/>
  <c r="W75" i="56" s="1"/>
  <c r="X75" i="56" s="1"/>
  <c r="Y75" i="56" s="1"/>
  <c r="Z75" i="56" s="1"/>
  <c r="AA75" i="56" s="1"/>
  <c r="AB75" i="56" s="1"/>
  <c r="AC75" i="56" s="1"/>
  <c r="AD75" i="56" s="1"/>
  <c r="AE75" i="56" s="1"/>
  <c r="B83" i="56" s="1"/>
  <c r="C83" i="56" s="1"/>
  <c r="D83" i="56" s="1"/>
  <c r="E83" i="56" s="1"/>
  <c r="F83" i="56" s="1"/>
  <c r="G83" i="56" s="1"/>
  <c r="H83" i="56" s="1"/>
  <c r="I83" i="56" s="1"/>
  <c r="J83" i="56" s="1"/>
  <c r="K83" i="56" s="1"/>
  <c r="L83" i="56" s="1"/>
  <c r="M83" i="56" s="1"/>
  <c r="N83" i="56" s="1"/>
  <c r="O83" i="56" s="1"/>
  <c r="P83" i="56" s="1"/>
  <c r="Q83" i="56" s="1"/>
  <c r="R83" i="56" s="1"/>
  <c r="S83" i="56" s="1"/>
  <c r="T83" i="56" s="1"/>
  <c r="U83" i="56" s="1"/>
  <c r="V83" i="56" s="1"/>
  <c r="W83" i="56" s="1"/>
  <c r="X83" i="56" s="1"/>
  <c r="Y83" i="56" s="1"/>
  <c r="Z83" i="56" s="1"/>
  <c r="AA83" i="56" s="1"/>
  <c r="AB83" i="56" s="1"/>
  <c r="AC83" i="56" s="1"/>
  <c r="AD83" i="56" s="1"/>
  <c r="AE83" i="56" s="1"/>
  <c r="AF83" i="56" s="1"/>
  <c r="B91" i="56" s="1"/>
  <c r="C91" i="56" s="1"/>
  <c r="D91" i="56" s="1"/>
  <c r="E91" i="56" s="1"/>
  <c r="F91" i="56" s="1"/>
  <c r="G91" i="56" s="1"/>
  <c r="H91" i="56" s="1"/>
  <c r="I91" i="56" s="1"/>
  <c r="J91" i="56" s="1"/>
  <c r="K91" i="56" s="1"/>
  <c r="L91" i="56" s="1"/>
  <c r="M91" i="56" s="1"/>
  <c r="N91" i="56" s="1"/>
  <c r="O91" i="56" s="1"/>
  <c r="P91" i="56" s="1"/>
  <c r="Q91" i="56" s="1"/>
  <c r="R91" i="56" s="1"/>
  <c r="S91" i="56" s="1"/>
  <c r="T91" i="56" s="1"/>
  <c r="U91" i="56" s="1"/>
  <c r="V91" i="56" s="1"/>
  <c r="W91" i="56" s="1"/>
  <c r="X91" i="56" s="1"/>
  <c r="Y91" i="56" s="1"/>
  <c r="Z91" i="56" s="1"/>
  <c r="AA91" i="56" s="1"/>
  <c r="AB91" i="56" s="1"/>
  <c r="AC91" i="56" s="1"/>
  <c r="AD91" i="56" s="1"/>
  <c r="AE91" i="56" s="1"/>
  <c r="AF91" i="56" s="1"/>
  <c r="B99" i="56" s="1"/>
  <c r="C99" i="56" s="1"/>
  <c r="D99" i="56" s="1"/>
  <c r="E99" i="56" s="1"/>
  <c r="F99" i="56" s="1"/>
  <c r="G99" i="56" s="1"/>
  <c r="H99" i="56" s="1"/>
  <c r="I99" i="56" s="1"/>
  <c r="J99" i="56" s="1"/>
  <c r="K99" i="56" s="1"/>
  <c r="L99" i="56" s="1"/>
  <c r="M99" i="56" s="1"/>
  <c r="N99" i="56" s="1"/>
  <c r="O99" i="56" s="1"/>
  <c r="P99" i="56" s="1"/>
  <c r="Q99" i="56" s="1"/>
  <c r="R99" i="56" s="1"/>
  <c r="S99" i="56" s="1"/>
  <c r="T99" i="56" s="1"/>
  <c r="U99" i="56" s="1"/>
  <c r="V99" i="56" s="1"/>
  <c r="W99" i="56" s="1"/>
  <c r="X99" i="56" s="1"/>
  <c r="Y99" i="56" s="1"/>
  <c r="Z99" i="56" s="1"/>
  <c r="AA99" i="56" s="1"/>
  <c r="AB99" i="56" s="1"/>
  <c r="AC99" i="56" s="1"/>
  <c r="AD99" i="56" s="1"/>
  <c r="AE99" i="56" s="1"/>
  <c r="B107" i="56" s="1"/>
  <c r="C107" i="56" s="1"/>
  <c r="D107" i="56" s="1"/>
  <c r="E107" i="56" s="1"/>
  <c r="F107" i="56" s="1"/>
  <c r="G107" i="56" s="1"/>
  <c r="H107" i="56" s="1"/>
  <c r="I107" i="56" s="1"/>
  <c r="J107" i="56" s="1"/>
  <c r="K107" i="56" s="1"/>
  <c r="L107" i="56" s="1"/>
  <c r="M107" i="56" s="1"/>
  <c r="N107" i="56" s="1"/>
  <c r="O107" i="56" s="1"/>
  <c r="P107" i="56" s="1"/>
  <c r="Q107" i="56" s="1"/>
  <c r="R107" i="56" s="1"/>
  <c r="S107" i="56" s="1"/>
  <c r="T107" i="56" s="1"/>
  <c r="U107" i="56" s="1"/>
  <c r="V107" i="56" s="1"/>
  <c r="W107" i="56" s="1"/>
  <c r="X107" i="56" s="1"/>
  <c r="Y107" i="56" s="1"/>
  <c r="Z107" i="56" s="1"/>
  <c r="AA107" i="56" s="1"/>
  <c r="AB107" i="56" s="1"/>
  <c r="AC107" i="56" s="1"/>
  <c r="AD107" i="56" s="1"/>
  <c r="AE107" i="56" s="1"/>
  <c r="AF107" i="56" s="1"/>
  <c r="B115" i="56" s="1"/>
  <c r="C115" i="56" s="1"/>
  <c r="D115" i="56" s="1"/>
  <c r="E115" i="56" s="1"/>
  <c r="F115" i="56" s="1"/>
  <c r="G115" i="56" s="1"/>
  <c r="H115" i="56" s="1"/>
  <c r="I115" i="56" s="1"/>
  <c r="J115" i="56" s="1"/>
  <c r="K115" i="56" s="1"/>
  <c r="L115" i="56" s="1"/>
  <c r="M115" i="56" s="1"/>
  <c r="N115" i="56" s="1"/>
  <c r="O115" i="56" s="1"/>
  <c r="P115" i="56" s="1"/>
  <c r="Q115" i="56" s="1"/>
  <c r="R115" i="56" s="1"/>
  <c r="S115" i="56" s="1"/>
  <c r="T115" i="56" s="1"/>
  <c r="U115" i="56" s="1"/>
  <c r="V115" i="56" s="1"/>
  <c r="W115" i="56" s="1"/>
  <c r="X115" i="56" s="1"/>
  <c r="Y115" i="56" s="1"/>
  <c r="Z115" i="56" s="1"/>
  <c r="AA115" i="56" s="1"/>
  <c r="AB115" i="56" s="1"/>
  <c r="AC115" i="56" s="1"/>
  <c r="AD115" i="56" s="1"/>
  <c r="AE115" i="56" s="1"/>
  <c r="B123" i="56" s="1"/>
  <c r="C123" i="56" s="1"/>
  <c r="D123" i="56" s="1"/>
  <c r="E123" i="56" s="1"/>
  <c r="F123" i="56" s="1"/>
  <c r="G123" i="56" s="1"/>
  <c r="H123" i="56" s="1"/>
  <c r="I123" i="56" s="1"/>
  <c r="J123" i="56" s="1"/>
  <c r="K123" i="56" s="1"/>
  <c r="L123" i="56" s="1"/>
  <c r="M123" i="56" s="1"/>
  <c r="N123" i="56" s="1"/>
  <c r="O123" i="56" s="1"/>
  <c r="P123" i="56" s="1"/>
  <c r="Q123" i="56" s="1"/>
  <c r="R123" i="56" s="1"/>
  <c r="S123" i="56" s="1"/>
  <c r="T123" i="56" s="1"/>
  <c r="U123" i="56" s="1"/>
  <c r="V123" i="56" s="1"/>
  <c r="W123" i="56" s="1"/>
  <c r="X123" i="56" s="1"/>
  <c r="Y123" i="56" s="1"/>
  <c r="Z123" i="56" s="1"/>
  <c r="AA123" i="56" s="1"/>
  <c r="AB123" i="56" s="1"/>
  <c r="AC123" i="56" s="1"/>
  <c r="AD123" i="56" s="1"/>
  <c r="AE123" i="56" s="1"/>
  <c r="AF123" i="56" s="1"/>
  <c r="U33" i="56"/>
  <c r="AG128" i="55"/>
  <c r="AF126" i="55"/>
  <c r="AE126" i="55"/>
  <c r="AD126" i="55"/>
  <c r="AC126" i="55"/>
  <c r="AB126" i="55"/>
  <c r="AA126" i="55"/>
  <c r="Z126" i="55"/>
  <c r="Y126" i="55"/>
  <c r="X126" i="55"/>
  <c r="W126" i="55"/>
  <c r="V126" i="55"/>
  <c r="U126" i="55"/>
  <c r="T126" i="55"/>
  <c r="S126" i="55"/>
  <c r="R126" i="55"/>
  <c r="Q126" i="55"/>
  <c r="P126" i="55"/>
  <c r="O126" i="55"/>
  <c r="N126" i="55"/>
  <c r="M126" i="55"/>
  <c r="L126" i="55"/>
  <c r="K126" i="55"/>
  <c r="J126" i="55"/>
  <c r="I126" i="55"/>
  <c r="H126" i="55"/>
  <c r="G126" i="55"/>
  <c r="F126" i="55"/>
  <c r="E126" i="55"/>
  <c r="D126" i="55"/>
  <c r="C126" i="55"/>
  <c r="B126" i="55"/>
  <c r="AG125" i="55"/>
  <c r="AG124" i="55"/>
  <c r="AG120" i="55"/>
  <c r="AE118" i="55"/>
  <c r="AD118" i="55"/>
  <c r="AC118" i="55"/>
  <c r="AB118" i="55"/>
  <c r="AA118" i="55"/>
  <c r="Z118" i="55"/>
  <c r="Y118" i="55"/>
  <c r="X118" i="55"/>
  <c r="W118" i="55"/>
  <c r="V118" i="55"/>
  <c r="U118" i="55"/>
  <c r="T118" i="55"/>
  <c r="S118" i="55"/>
  <c r="R118" i="55"/>
  <c r="Q118" i="55"/>
  <c r="P118" i="55"/>
  <c r="O118" i="55"/>
  <c r="N118" i="55"/>
  <c r="M118" i="55"/>
  <c r="L118" i="55"/>
  <c r="K118" i="55"/>
  <c r="J118" i="55"/>
  <c r="I118" i="55"/>
  <c r="H118" i="55"/>
  <c r="G118" i="55"/>
  <c r="F118" i="55"/>
  <c r="E118" i="55"/>
  <c r="D118" i="55"/>
  <c r="C118" i="55"/>
  <c r="B118" i="55"/>
  <c r="AG117" i="55"/>
  <c r="AG116" i="55"/>
  <c r="AG112" i="55"/>
  <c r="AF110" i="55"/>
  <c r="AE110" i="55"/>
  <c r="AD110" i="55"/>
  <c r="AC110" i="55"/>
  <c r="AB110" i="55"/>
  <c r="AA110" i="55"/>
  <c r="Z110" i="55"/>
  <c r="Y110" i="55"/>
  <c r="X110" i="55"/>
  <c r="W110" i="55"/>
  <c r="V110" i="55"/>
  <c r="U110" i="55"/>
  <c r="T110" i="55"/>
  <c r="S110" i="55"/>
  <c r="R110" i="55"/>
  <c r="Q110" i="55"/>
  <c r="P110" i="55"/>
  <c r="O110" i="55"/>
  <c r="N110" i="55"/>
  <c r="M110" i="55"/>
  <c r="L110" i="55"/>
  <c r="K110" i="55"/>
  <c r="J110" i="55"/>
  <c r="I110" i="55"/>
  <c r="H110" i="55"/>
  <c r="G110" i="55"/>
  <c r="F110" i="55"/>
  <c r="E110" i="55"/>
  <c r="D110" i="55"/>
  <c r="C110" i="55"/>
  <c r="B110" i="55"/>
  <c r="AG109" i="55"/>
  <c r="AG108" i="55"/>
  <c r="AG104" i="55"/>
  <c r="AE102" i="55"/>
  <c r="AD102" i="55"/>
  <c r="AC102" i="55"/>
  <c r="AB102" i="55"/>
  <c r="AA102" i="55"/>
  <c r="Z102" i="55"/>
  <c r="Y102" i="55"/>
  <c r="X102" i="55"/>
  <c r="W102" i="55"/>
  <c r="V102" i="55"/>
  <c r="U102" i="55"/>
  <c r="T102" i="55"/>
  <c r="S102" i="55"/>
  <c r="R102" i="55"/>
  <c r="Q102" i="55"/>
  <c r="P102" i="55"/>
  <c r="O102" i="55"/>
  <c r="N102" i="55"/>
  <c r="M102" i="55"/>
  <c r="L102" i="55"/>
  <c r="K102" i="55"/>
  <c r="J102" i="55"/>
  <c r="I102" i="55"/>
  <c r="H102" i="55"/>
  <c r="G102" i="55"/>
  <c r="F102" i="55"/>
  <c r="E102" i="55"/>
  <c r="D102" i="55"/>
  <c r="C102" i="55"/>
  <c r="B102" i="55"/>
  <c r="AG101" i="55"/>
  <c r="AG100" i="55"/>
  <c r="AG96" i="55"/>
  <c r="AF94" i="55"/>
  <c r="AE94" i="55"/>
  <c r="AD94" i="55"/>
  <c r="AC94" i="55"/>
  <c r="AB94" i="55"/>
  <c r="AA94" i="55"/>
  <c r="Z94" i="55"/>
  <c r="Y94" i="55"/>
  <c r="X94" i="55"/>
  <c r="W94" i="55"/>
  <c r="V94" i="55"/>
  <c r="U94" i="55"/>
  <c r="T94" i="55"/>
  <c r="S94" i="55"/>
  <c r="R94" i="55"/>
  <c r="Q94" i="55"/>
  <c r="P94" i="55"/>
  <c r="O94" i="55"/>
  <c r="N94" i="55"/>
  <c r="M94" i="55"/>
  <c r="L94" i="55"/>
  <c r="K94" i="55"/>
  <c r="J94" i="55"/>
  <c r="I94" i="55"/>
  <c r="H94" i="55"/>
  <c r="G94" i="55"/>
  <c r="F94" i="55"/>
  <c r="E94" i="55"/>
  <c r="D94" i="55"/>
  <c r="C94" i="55"/>
  <c r="B94" i="55"/>
  <c r="AG93" i="55"/>
  <c r="AG92" i="55"/>
  <c r="AG88" i="55"/>
  <c r="AF86" i="55"/>
  <c r="AE86" i="55"/>
  <c r="AD86" i="55"/>
  <c r="AC86" i="55"/>
  <c r="AB86" i="55"/>
  <c r="AA86" i="55"/>
  <c r="Z86" i="55"/>
  <c r="Y86" i="55"/>
  <c r="X86" i="55"/>
  <c r="W86" i="55"/>
  <c r="V86" i="55"/>
  <c r="U86" i="55"/>
  <c r="T86" i="55"/>
  <c r="S86" i="55"/>
  <c r="R86" i="55"/>
  <c r="Q86" i="55"/>
  <c r="P86" i="55"/>
  <c r="O86" i="55"/>
  <c r="N86" i="55"/>
  <c r="M86" i="55"/>
  <c r="L86" i="55"/>
  <c r="K86" i="55"/>
  <c r="J86" i="55"/>
  <c r="I86" i="55"/>
  <c r="H86" i="55"/>
  <c r="G86" i="55"/>
  <c r="F86" i="55"/>
  <c r="E86" i="55"/>
  <c r="D86" i="55"/>
  <c r="C86" i="55"/>
  <c r="B86" i="55"/>
  <c r="AG85" i="55"/>
  <c r="AG84" i="55"/>
  <c r="AG80" i="55"/>
  <c r="AE78" i="55"/>
  <c r="AD78" i="55"/>
  <c r="AC78" i="55"/>
  <c r="AB78" i="55"/>
  <c r="AA78" i="55"/>
  <c r="Z78" i="55"/>
  <c r="Y78" i="55"/>
  <c r="X78" i="55"/>
  <c r="W78" i="55"/>
  <c r="V78" i="55"/>
  <c r="U78" i="55"/>
  <c r="T78" i="55"/>
  <c r="S78" i="55"/>
  <c r="R78" i="55"/>
  <c r="Q78" i="55"/>
  <c r="P78" i="55"/>
  <c r="O78" i="55"/>
  <c r="N78" i="55"/>
  <c r="M78" i="55"/>
  <c r="L78" i="55"/>
  <c r="K78" i="55"/>
  <c r="J78" i="55"/>
  <c r="I78" i="55"/>
  <c r="H78" i="55"/>
  <c r="G78" i="55"/>
  <c r="F78" i="55"/>
  <c r="E78" i="55"/>
  <c r="D78" i="55"/>
  <c r="C78" i="55"/>
  <c r="B78" i="55"/>
  <c r="AG77" i="55"/>
  <c r="AG76" i="55"/>
  <c r="AG72" i="55"/>
  <c r="AF70" i="55"/>
  <c r="AE70" i="55"/>
  <c r="AD70" i="55"/>
  <c r="AC70" i="55"/>
  <c r="AB70" i="55"/>
  <c r="AA70" i="55"/>
  <c r="Z70" i="55"/>
  <c r="Y70" i="55"/>
  <c r="X70" i="55"/>
  <c r="W70" i="55"/>
  <c r="V70" i="55"/>
  <c r="U70" i="55"/>
  <c r="T70" i="55"/>
  <c r="S70" i="55"/>
  <c r="R70" i="55"/>
  <c r="Q70" i="55"/>
  <c r="P70" i="55"/>
  <c r="O70" i="55"/>
  <c r="N70" i="55"/>
  <c r="M70" i="55"/>
  <c r="L70" i="55"/>
  <c r="K70" i="55"/>
  <c r="J70" i="55"/>
  <c r="I70" i="55"/>
  <c r="H70" i="55"/>
  <c r="G70" i="55"/>
  <c r="F70" i="55"/>
  <c r="E70" i="55"/>
  <c r="D70" i="55"/>
  <c r="C70" i="55"/>
  <c r="B70" i="55"/>
  <c r="AG69" i="55"/>
  <c r="AG68" i="55"/>
  <c r="AG64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G62" i="55"/>
  <c r="F62" i="55"/>
  <c r="E62" i="55"/>
  <c r="D62" i="55"/>
  <c r="C62" i="55"/>
  <c r="B62" i="55"/>
  <c r="AG61" i="55"/>
  <c r="AG60" i="55"/>
  <c r="AG56" i="55"/>
  <c r="AF54" i="55"/>
  <c r="AE54" i="55"/>
  <c r="AD54" i="55"/>
  <c r="AC54" i="55"/>
  <c r="AB54" i="55"/>
  <c r="AA54" i="55"/>
  <c r="Z54" i="55"/>
  <c r="Y54" i="55"/>
  <c r="X54" i="55"/>
  <c r="W54" i="55"/>
  <c r="V54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AG53" i="55"/>
  <c r="AG52" i="55"/>
  <c r="AG48" i="55"/>
  <c r="AD46" i="55"/>
  <c r="AC46" i="55"/>
  <c r="AB46" i="55"/>
  <c r="AA46" i="55"/>
  <c r="Z46" i="55"/>
  <c r="Y46" i="55"/>
  <c r="X46" i="55"/>
  <c r="W46" i="55"/>
  <c r="V46" i="55"/>
  <c r="U46" i="55"/>
  <c r="T46" i="55"/>
  <c r="S46" i="55"/>
  <c r="R46" i="55"/>
  <c r="Q46" i="55"/>
  <c r="P46" i="55"/>
  <c r="O46" i="55"/>
  <c r="N46" i="55"/>
  <c r="M46" i="55"/>
  <c r="L46" i="55"/>
  <c r="K46" i="55"/>
  <c r="J46" i="55"/>
  <c r="I46" i="55"/>
  <c r="H46" i="55"/>
  <c r="G46" i="55"/>
  <c r="F46" i="55"/>
  <c r="E46" i="55"/>
  <c r="D46" i="55"/>
  <c r="C46" i="55"/>
  <c r="B46" i="55"/>
  <c r="AG45" i="55"/>
  <c r="AG44" i="55"/>
  <c r="AG40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G38" i="55"/>
  <c r="F38" i="55"/>
  <c r="E38" i="55"/>
  <c r="D38" i="55"/>
  <c r="C38" i="55"/>
  <c r="B38" i="55"/>
  <c r="AG37" i="55"/>
  <c r="AG36" i="55"/>
  <c r="B35" i="55"/>
  <c r="C35" i="55" s="1"/>
  <c r="D35" i="55" s="1"/>
  <c r="E35" i="55" s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R35" i="55" s="1"/>
  <c r="S35" i="55" s="1"/>
  <c r="T35" i="55" s="1"/>
  <c r="U35" i="55" s="1"/>
  <c r="V35" i="55" s="1"/>
  <c r="W35" i="55" s="1"/>
  <c r="X35" i="55" s="1"/>
  <c r="Y35" i="55" s="1"/>
  <c r="Z35" i="55" s="1"/>
  <c r="AA35" i="55" s="1"/>
  <c r="AB35" i="55" s="1"/>
  <c r="AC35" i="55" s="1"/>
  <c r="AD35" i="55" s="1"/>
  <c r="AE35" i="55" s="1"/>
  <c r="AF35" i="55" s="1"/>
  <c r="B43" i="55" s="1"/>
  <c r="C43" i="55" s="1"/>
  <c r="D43" i="55" s="1"/>
  <c r="E43" i="55" s="1"/>
  <c r="F43" i="55" s="1"/>
  <c r="G43" i="55" s="1"/>
  <c r="H43" i="55" s="1"/>
  <c r="I43" i="55" s="1"/>
  <c r="J43" i="55" s="1"/>
  <c r="K43" i="55" s="1"/>
  <c r="L43" i="55" s="1"/>
  <c r="M43" i="55" s="1"/>
  <c r="N43" i="55" s="1"/>
  <c r="O43" i="55" s="1"/>
  <c r="P43" i="55" s="1"/>
  <c r="Q43" i="55" s="1"/>
  <c r="R43" i="55" s="1"/>
  <c r="S43" i="55" s="1"/>
  <c r="T43" i="55" s="1"/>
  <c r="U43" i="55" s="1"/>
  <c r="V43" i="55" s="1"/>
  <c r="W43" i="55" s="1"/>
  <c r="X43" i="55" s="1"/>
  <c r="Y43" i="55" s="1"/>
  <c r="Z43" i="55" s="1"/>
  <c r="AA43" i="55" s="1"/>
  <c r="AB43" i="55" s="1"/>
  <c r="AC43" i="55" s="1"/>
  <c r="AD43" i="55" s="1"/>
  <c r="B51" i="55" s="1"/>
  <c r="C51" i="55" s="1"/>
  <c r="D51" i="55" s="1"/>
  <c r="E51" i="55" s="1"/>
  <c r="F51" i="55" s="1"/>
  <c r="G51" i="55" s="1"/>
  <c r="H51" i="55" s="1"/>
  <c r="I51" i="55" s="1"/>
  <c r="J51" i="55" s="1"/>
  <c r="K51" i="55" s="1"/>
  <c r="L51" i="55" s="1"/>
  <c r="M51" i="55" s="1"/>
  <c r="N51" i="55" s="1"/>
  <c r="O51" i="55" s="1"/>
  <c r="P51" i="55" s="1"/>
  <c r="Q51" i="55" s="1"/>
  <c r="R51" i="55" s="1"/>
  <c r="S51" i="55" s="1"/>
  <c r="T51" i="55" s="1"/>
  <c r="U51" i="55" s="1"/>
  <c r="V51" i="55" s="1"/>
  <c r="W51" i="55" s="1"/>
  <c r="X51" i="55" s="1"/>
  <c r="Y51" i="55" s="1"/>
  <c r="Z51" i="55" s="1"/>
  <c r="AA51" i="55" s="1"/>
  <c r="AB51" i="55" s="1"/>
  <c r="AC51" i="55" s="1"/>
  <c r="AD51" i="55" s="1"/>
  <c r="AE51" i="55" s="1"/>
  <c r="AF51" i="55" s="1"/>
  <c r="B59" i="55" s="1"/>
  <c r="C59" i="55" s="1"/>
  <c r="D59" i="55" s="1"/>
  <c r="E59" i="55" s="1"/>
  <c r="F59" i="55" s="1"/>
  <c r="G59" i="55" s="1"/>
  <c r="H59" i="55" s="1"/>
  <c r="I59" i="55" s="1"/>
  <c r="J59" i="55" s="1"/>
  <c r="K59" i="55" s="1"/>
  <c r="L59" i="55" s="1"/>
  <c r="M59" i="55" s="1"/>
  <c r="N59" i="55" s="1"/>
  <c r="O59" i="55" s="1"/>
  <c r="P59" i="55" s="1"/>
  <c r="Q59" i="55" s="1"/>
  <c r="R59" i="55" s="1"/>
  <c r="S59" i="55" s="1"/>
  <c r="T59" i="55" s="1"/>
  <c r="U59" i="55" s="1"/>
  <c r="V59" i="55" s="1"/>
  <c r="W59" i="55" s="1"/>
  <c r="X59" i="55" s="1"/>
  <c r="Y59" i="55" s="1"/>
  <c r="Z59" i="55" s="1"/>
  <c r="AA59" i="55" s="1"/>
  <c r="AB59" i="55" s="1"/>
  <c r="AC59" i="55" s="1"/>
  <c r="AD59" i="55" s="1"/>
  <c r="AE59" i="55" s="1"/>
  <c r="B67" i="55" s="1"/>
  <c r="C67" i="55" s="1"/>
  <c r="D67" i="55" s="1"/>
  <c r="E67" i="55" s="1"/>
  <c r="F67" i="55" s="1"/>
  <c r="G67" i="55" s="1"/>
  <c r="H67" i="55" s="1"/>
  <c r="I67" i="55" s="1"/>
  <c r="J67" i="55" s="1"/>
  <c r="K67" i="55" s="1"/>
  <c r="L67" i="55" s="1"/>
  <c r="M67" i="55" s="1"/>
  <c r="N67" i="55" s="1"/>
  <c r="O67" i="55" s="1"/>
  <c r="P67" i="55" s="1"/>
  <c r="Q67" i="55" s="1"/>
  <c r="R67" i="55" s="1"/>
  <c r="S67" i="55" s="1"/>
  <c r="T67" i="55" s="1"/>
  <c r="U67" i="55" s="1"/>
  <c r="V67" i="55" s="1"/>
  <c r="W67" i="55" s="1"/>
  <c r="X67" i="55" s="1"/>
  <c r="Y67" i="55" s="1"/>
  <c r="Z67" i="55" s="1"/>
  <c r="AA67" i="55" s="1"/>
  <c r="AB67" i="55" s="1"/>
  <c r="AC67" i="55" s="1"/>
  <c r="AD67" i="55" s="1"/>
  <c r="AE67" i="55" s="1"/>
  <c r="AF67" i="55" s="1"/>
  <c r="B75" i="55" s="1"/>
  <c r="C75" i="55" s="1"/>
  <c r="D75" i="55" s="1"/>
  <c r="E75" i="55" s="1"/>
  <c r="F75" i="55" s="1"/>
  <c r="G75" i="55" s="1"/>
  <c r="H75" i="55" s="1"/>
  <c r="I75" i="55" s="1"/>
  <c r="J75" i="55" s="1"/>
  <c r="K75" i="55" s="1"/>
  <c r="L75" i="55" s="1"/>
  <c r="M75" i="55" s="1"/>
  <c r="N75" i="55" s="1"/>
  <c r="O75" i="55" s="1"/>
  <c r="P75" i="55" s="1"/>
  <c r="Q75" i="55" s="1"/>
  <c r="R75" i="55" s="1"/>
  <c r="S75" i="55" s="1"/>
  <c r="T75" i="55" s="1"/>
  <c r="U75" i="55" s="1"/>
  <c r="V75" i="55" s="1"/>
  <c r="W75" i="55" s="1"/>
  <c r="X75" i="55" s="1"/>
  <c r="Y75" i="55" s="1"/>
  <c r="Z75" i="55" s="1"/>
  <c r="AA75" i="55" s="1"/>
  <c r="AB75" i="55" s="1"/>
  <c r="AC75" i="55" s="1"/>
  <c r="AD75" i="55" s="1"/>
  <c r="AE75" i="55" s="1"/>
  <c r="B83" i="55" s="1"/>
  <c r="C83" i="55" s="1"/>
  <c r="D83" i="55" s="1"/>
  <c r="E83" i="55" s="1"/>
  <c r="F83" i="55" s="1"/>
  <c r="G83" i="55" s="1"/>
  <c r="H83" i="55" s="1"/>
  <c r="I83" i="55" s="1"/>
  <c r="J83" i="55" s="1"/>
  <c r="K83" i="55" s="1"/>
  <c r="L83" i="55" s="1"/>
  <c r="M83" i="55" s="1"/>
  <c r="N83" i="55" s="1"/>
  <c r="O83" i="55" s="1"/>
  <c r="P83" i="55" s="1"/>
  <c r="Q83" i="55" s="1"/>
  <c r="R83" i="55" s="1"/>
  <c r="S83" i="55" s="1"/>
  <c r="T83" i="55" s="1"/>
  <c r="U83" i="55" s="1"/>
  <c r="V83" i="55" s="1"/>
  <c r="W83" i="55" s="1"/>
  <c r="X83" i="55" s="1"/>
  <c r="Y83" i="55" s="1"/>
  <c r="Z83" i="55" s="1"/>
  <c r="AA83" i="55" s="1"/>
  <c r="AB83" i="55" s="1"/>
  <c r="AC83" i="55" s="1"/>
  <c r="AD83" i="55" s="1"/>
  <c r="AE83" i="55" s="1"/>
  <c r="AF83" i="55" s="1"/>
  <c r="B91" i="55" s="1"/>
  <c r="C91" i="55" s="1"/>
  <c r="D91" i="55" s="1"/>
  <c r="E91" i="55" s="1"/>
  <c r="F91" i="55" s="1"/>
  <c r="G91" i="55" s="1"/>
  <c r="H91" i="55" s="1"/>
  <c r="I91" i="55" s="1"/>
  <c r="J91" i="55" s="1"/>
  <c r="K91" i="55" s="1"/>
  <c r="L91" i="55" s="1"/>
  <c r="M91" i="55" s="1"/>
  <c r="N91" i="55" s="1"/>
  <c r="O91" i="55" s="1"/>
  <c r="P91" i="55" s="1"/>
  <c r="Q91" i="55" s="1"/>
  <c r="R91" i="55" s="1"/>
  <c r="S91" i="55" s="1"/>
  <c r="T91" i="55" s="1"/>
  <c r="U91" i="55" s="1"/>
  <c r="V91" i="55" s="1"/>
  <c r="W91" i="55" s="1"/>
  <c r="X91" i="55" s="1"/>
  <c r="Y91" i="55" s="1"/>
  <c r="Z91" i="55" s="1"/>
  <c r="AA91" i="55" s="1"/>
  <c r="AB91" i="55" s="1"/>
  <c r="AC91" i="55" s="1"/>
  <c r="AD91" i="55" s="1"/>
  <c r="AE91" i="55" s="1"/>
  <c r="AF91" i="55" s="1"/>
  <c r="B99" i="55" s="1"/>
  <c r="C99" i="55" s="1"/>
  <c r="D99" i="55" s="1"/>
  <c r="E99" i="55" s="1"/>
  <c r="F99" i="55" s="1"/>
  <c r="G99" i="55" s="1"/>
  <c r="H99" i="55" s="1"/>
  <c r="I99" i="55" s="1"/>
  <c r="J99" i="55" s="1"/>
  <c r="K99" i="55" s="1"/>
  <c r="L99" i="55" s="1"/>
  <c r="M99" i="55" s="1"/>
  <c r="N99" i="55" s="1"/>
  <c r="O99" i="55" s="1"/>
  <c r="P99" i="55" s="1"/>
  <c r="Q99" i="55" s="1"/>
  <c r="R99" i="55" s="1"/>
  <c r="S99" i="55" s="1"/>
  <c r="T99" i="55" s="1"/>
  <c r="U99" i="55" s="1"/>
  <c r="V99" i="55" s="1"/>
  <c r="W99" i="55" s="1"/>
  <c r="X99" i="55" s="1"/>
  <c r="Y99" i="55" s="1"/>
  <c r="Z99" i="55" s="1"/>
  <c r="AA99" i="55" s="1"/>
  <c r="AB99" i="55" s="1"/>
  <c r="AC99" i="55" s="1"/>
  <c r="AD99" i="55" s="1"/>
  <c r="AE99" i="55" s="1"/>
  <c r="B107" i="55" s="1"/>
  <c r="C107" i="55" s="1"/>
  <c r="D107" i="55" s="1"/>
  <c r="E107" i="55" s="1"/>
  <c r="F107" i="55" s="1"/>
  <c r="G107" i="55" s="1"/>
  <c r="H107" i="55" s="1"/>
  <c r="I107" i="55" s="1"/>
  <c r="J107" i="55" s="1"/>
  <c r="K107" i="55" s="1"/>
  <c r="L107" i="55" s="1"/>
  <c r="M107" i="55" s="1"/>
  <c r="N107" i="55" s="1"/>
  <c r="O107" i="55" s="1"/>
  <c r="P107" i="55" s="1"/>
  <c r="Q107" i="55" s="1"/>
  <c r="R107" i="55" s="1"/>
  <c r="S107" i="55" s="1"/>
  <c r="T107" i="55" s="1"/>
  <c r="U107" i="55" s="1"/>
  <c r="V107" i="55" s="1"/>
  <c r="W107" i="55" s="1"/>
  <c r="X107" i="55" s="1"/>
  <c r="Y107" i="55" s="1"/>
  <c r="Z107" i="55" s="1"/>
  <c r="AA107" i="55" s="1"/>
  <c r="AB107" i="55" s="1"/>
  <c r="AC107" i="55" s="1"/>
  <c r="AD107" i="55" s="1"/>
  <c r="AE107" i="55" s="1"/>
  <c r="AF107" i="55" s="1"/>
  <c r="B115" i="55" s="1"/>
  <c r="C115" i="55" s="1"/>
  <c r="D115" i="55" s="1"/>
  <c r="E115" i="55" s="1"/>
  <c r="F115" i="55" s="1"/>
  <c r="G115" i="55" s="1"/>
  <c r="H115" i="55" s="1"/>
  <c r="I115" i="55" s="1"/>
  <c r="J115" i="55" s="1"/>
  <c r="K115" i="55" s="1"/>
  <c r="L115" i="55" s="1"/>
  <c r="M115" i="55" s="1"/>
  <c r="N115" i="55" s="1"/>
  <c r="O115" i="55" s="1"/>
  <c r="P115" i="55" s="1"/>
  <c r="Q115" i="55" s="1"/>
  <c r="R115" i="55" s="1"/>
  <c r="S115" i="55" s="1"/>
  <c r="T115" i="55" s="1"/>
  <c r="U115" i="55" s="1"/>
  <c r="V115" i="55" s="1"/>
  <c r="W115" i="55" s="1"/>
  <c r="X115" i="55" s="1"/>
  <c r="Y115" i="55" s="1"/>
  <c r="Z115" i="55" s="1"/>
  <c r="AA115" i="55" s="1"/>
  <c r="AB115" i="55" s="1"/>
  <c r="AC115" i="55" s="1"/>
  <c r="AD115" i="55" s="1"/>
  <c r="AE115" i="55" s="1"/>
  <c r="B123" i="55" s="1"/>
  <c r="C123" i="55" s="1"/>
  <c r="D123" i="55" s="1"/>
  <c r="E123" i="55" s="1"/>
  <c r="F123" i="55" s="1"/>
  <c r="G123" i="55" s="1"/>
  <c r="H123" i="55" s="1"/>
  <c r="I123" i="55" s="1"/>
  <c r="J123" i="55" s="1"/>
  <c r="K123" i="55" s="1"/>
  <c r="L123" i="55" s="1"/>
  <c r="M123" i="55" s="1"/>
  <c r="N123" i="55" s="1"/>
  <c r="O123" i="55" s="1"/>
  <c r="P123" i="55" s="1"/>
  <c r="Q123" i="55" s="1"/>
  <c r="R123" i="55" s="1"/>
  <c r="S123" i="55" s="1"/>
  <c r="T123" i="55" s="1"/>
  <c r="U123" i="55" s="1"/>
  <c r="V123" i="55" s="1"/>
  <c r="W123" i="55" s="1"/>
  <c r="X123" i="55" s="1"/>
  <c r="Y123" i="55" s="1"/>
  <c r="Z123" i="55" s="1"/>
  <c r="AA123" i="55" s="1"/>
  <c r="AB123" i="55" s="1"/>
  <c r="AC123" i="55" s="1"/>
  <c r="AD123" i="55" s="1"/>
  <c r="AE123" i="55" s="1"/>
  <c r="AF123" i="55" s="1"/>
  <c r="U33" i="55"/>
  <c r="B25" i="49"/>
  <c r="AG128" i="88"/>
  <c r="AF126" i="88"/>
  <c r="AE126" i="88"/>
  <c r="AD126" i="88"/>
  <c r="AC126" i="88"/>
  <c r="AB126" i="88"/>
  <c r="AA126" i="88"/>
  <c r="Z126" i="88"/>
  <c r="Y126" i="88"/>
  <c r="X126" i="88"/>
  <c r="W126" i="88"/>
  <c r="V126" i="88"/>
  <c r="U126" i="88"/>
  <c r="T126" i="88"/>
  <c r="S126" i="88"/>
  <c r="R126" i="88"/>
  <c r="Q126" i="88"/>
  <c r="P126" i="88"/>
  <c r="O126" i="88"/>
  <c r="N126" i="88"/>
  <c r="M126" i="88"/>
  <c r="L126" i="88"/>
  <c r="K126" i="88"/>
  <c r="J126" i="88"/>
  <c r="I126" i="88"/>
  <c r="H126" i="88"/>
  <c r="G126" i="88"/>
  <c r="F126" i="88"/>
  <c r="E126" i="88"/>
  <c r="D126" i="88"/>
  <c r="C126" i="88"/>
  <c r="AG126" i="88" s="1"/>
  <c r="B126" i="88"/>
  <c r="AG125" i="88"/>
  <c r="AG124" i="88"/>
  <c r="AG120" i="88"/>
  <c r="AE118" i="88"/>
  <c r="AD118" i="88"/>
  <c r="AC118" i="88"/>
  <c r="AB118" i="88"/>
  <c r="AA118" i="88"/>
  <c r="Z118" i="88"/>
  <c r="Y118" i="88"/>
  <c r="X118" i="88"/>
  <c r="W118" i="88"/>
  <c r="V118" i="88"/>
  <c r="U118" i="88"/>
  <c r="T118" i="88"/>
  <c r="S118" i="88"/>
  <c r="R118" i="88"/>
  <c r="Q118" i="88"/>
  <c r="P118" i="88"/>
  <c r="O118" i="88"/>
  <c r="N118" i="88"/>
  <c r="M118" i="88"/>
  <c r="L118" i="88"/>
  <c r="K118" i="88"/>
  <c r="J118" i="88"/>
  <c r="I118" i="88"/>
  <c r="H118" i="88"/>
  <c r="G118" i="88"/>
  <c r="F118" i="88"/>
  <c r="E118" i="88"/>
  <c r="D118" i="88"/>
  <c r="C118" i="88"/>
  <c r="B118" i="88"/>
  <c r="AG118" i="88" s="1"/>
  <c r="AG117" i="88"/>
  <c r="AG116" i="88"/>
  <c r="AG112" i="88"/>
  <c r="AF110" i="88"/>
  <c r="AE110" i="88"/>
  <c r="AD110" i="88"/>
  <c r="AC110" i="88"/>
  <c r="AB110" i="88"/>
  <c r="AA110" i="88"/>
  <c r="Z110" i="88"/>
  <c r="Y110" i="88"/>
  <c r="X110" i="88"/>
  <c r="W110" i="88"/>
  <c r="V110" i="88"/>
  <c r="U110" i="88"/>
  <c r="T110" i="88"/>
  <c r="S110" i="88"/>
  <c r="R110" i="88"/>
  <c r="Q110" i="88"/>
  <c r="P110" i="88"/>
  <c r="O110" i="88"/>
  <c r="N110" i="88"/>
  <c r="M110" i="88"/>
  <c r="L110" i="88"/>
  <c r="K110" i="88"/>
  <c r="J110" i="88"/>
  <c r="I110" i="88"/>
  <c r="H110" i="88"/>
  <c r="G110" i="88"/>
  <c r="F110" i="88"/>
  <c r="E110" i="88"/>
  <c r="D110" i="88"/>
  <c r="C110" i="88"/>
  <c r="B110" i="88"/>
  <c r="AG110" i="88" s="1"/>
  <c r="AG109" i="88"/>
  <c r="AG108" i="88"/>
  <c r="AG104" i="88"/>
  <c r="AE102" i="88"/>
  <c r="AD102" i="88"/>
  <c r="AC102" i="88"/>
  <c r="AB102" i="88"/>
  <c r="AA102" i="88"/>
  <c r="Z102" i="88"/>
  <c r="Y102" i="88"/>
  <c r="X102" i="88"/>
  <c r="W102" i="88"/>
  <c r="V102" i="88"/>
  <c r="U102" i="88"/>
  <c r="T102" i="88"/>
  <c r="S102" i="88"/>
  <c r="R102" i="88"/>
  <c r="Q102" i="88"/>
  <c r="P102" i="88"/>
  <c r="O102" i="88"/>
  <c r="N102" i="88"/>
  <c r="M102" i="88"/>
  <c r="L102" i="88"/>
  <c r="K102" i="88"/>
  <c r="J102" i="88"/>
  <c r="I102" i="88"/>
  <c r="H102" i="88"/>
  <c r="G102" i="88"/>
  <c r="F102" i="88"/>
  <c r="E102" i="88"/>
  <c r="D102" i="88"/>
  <c r="AG102" i="88" s="1"/>
  <c r="C102" i="88"/>
  <c r="B102" i="88"/>
  <c r="AG101" i="88"/>
  <c r="AG100" i="88"/>
  <c r="AG96" i="88"/>
  <c r="AF94" i="88"/>
  <c r="AE94" i="88"/>
  <c r="AD94" i="88"/>
  <c r="AC94" i="88"/>
  <c r="AB94" i="88"/>
  <c r="AA94" i="88"/>
  <c r="Z94" i="88"/>
  <c r="Y94" i="88"/>
  <c r="X94" i="88"/>
  <c r="W94" i="88"/>
  <c r="V94" i="88"/>
  <c r="U94" i="88"/>
  <c r="T94" i="88"/>
  <c r="S94" i="88"/>
  <c r="R94" i="88"/>
  <c r="Q94" i="88"/>
  <c r="P94" i="88"/>
  <c r="O94" i="88"/>
  <c r="N94" i="88"/>
  <c r="M94" i="88"/>
  <c r="L94" i="88"/>
  <c r="K94" i="88"/>
  <c r="J94" i="88"/>
  <c r="I94" i="88"/>
  <c r="H94" i="88"/>
  <c r="G94" i="88"/>
  <c r="F94" i="88"/>
  <c r="E94" i="88"/>
  <c r="AG94" i="88" s="1"/>
  <c r="D94" i="88"/>
  <c r="C94" i="88"/>
  <c r="B94" i="88"/>
  <c r="AG93" i="88"/>
  <c r="AG92" i="88"/>
  <c r="AG88" i="88"/>
  <c r="AF86" i="88"/>
  <c r="AE86" i="88"/>
  <c r="AD86" i="88"/>
  <c r="AC86" i="88"/>
  <c r="AB86" i="88"/>
  <c r="AA86" i="88"/>
  <c r="Z86" i="88"/>
  <c r="Y86" i="88"/>
  <c r="X86" i="88"/>
  <c r="W86" i="88"/>
  <c r="V86" i="88"/>
  <c r="U86" i="88"/>
  <c r="T86" i="88"/>
  <c r="S86" i="88"/>
  <c r="R86" i="88"/>
  <c r="Q86" i="88"/>
  <c r="P86" i="88"/>
  <c r="O86" i="88"/>
  <c r="N86" i="88"/>
  <c r="M86" i="88"/>
  <c r="L86" i="88"/>
  <c r="K86" i="88"/>
  <c r="J86" i="88"/>
  <c r="I86" i="88"/>
  <c r="AG86" i="88" s="1"/>
  <c r="H86" i="88"/>
  <c r="G86" i="88"/>
  <c r="F86" i="88"/>
  <c r="E86" i="88"/>
  <c r="D86" i="88"/>
  <c r="C86" i="88"/>
  <c r="B86" i="88"/>
  <c r="AG85" i="88"/>
  <c r="N10" i="88" s="1"/>
  <c r="AG84" i="88"/>
  <c r="AG80" i="88"/>
  <c r="AE78" i="88"/>
  <c r="AD78" i="88"/>
  <c r="AC78" i="88"/>
  <c r="AB78" i="88"/>
  <c r="AA78" i="88"/>
  <c r="Z78" i="88"/>
  <c r="Y78" i="88"/>
  <c r="X78" i="88"/>
  <c r="W78" i="88"/>
  <c r="V78" i="88"/>
  <c r="U78" i="88"/>
  <c r="T78" i="88"/>
  <c r="S78" i="88"/>
  <c r="R78" i="88"/>
  <c r="Q78" i="88"/>
  <c r="P78" i="88"/>
  <c r="O78" i="88"/>
  <c r="N78" i="88"/>
  <c r="M78" i="88"/>
  <c r="L78" i="88"/>
  <c r="K78" i="88"/>
  <c r="J78" i="88"/>
  <c r="I78" i="88"/>
  <c r="H78" i="88"/>
  <c r="G78" i="88"/>
  <c r="F78" i="88"/>
  <c r="E78" i="88"/>
  <c r="D78" i="88"/>
  <c r="C78" i="88"/>
  <c r="B78" i="88"/>
  <c r="AG78" i="88" s="1"/>
  <c r="AG77" i="88"/>
  <c r="AG76" i="88"/>
  <c r="L9" i="88" s="1"/>
  <c r="L11" i="88" s="1"/>
  <c r="AG72" i="88"/>
  <c r="AF70" i="88"/>
  <c r="AE70" i="88"/>
  <c r="AD70" i="88"/>
  <c r="AC70" i="88"/>
  <c r="AB70" i="88"/>
  <c r="AA70" i="88"/>
  <c r="Z70" i="88"/>
  <c r="Y70" i="88"/>
  <c r="X70" i="88"/>
  <c r="W70" i="88"/>
  <c r="V70" i="88"/>
  <c r="U70" i="88"/>
  <c r="T70" i="88"/>
  <c r="S70" i="88"/>
  <c r="R70" i="88"/>
  <c r="Q70" i="88"/>
  <c r="P70" i="88"/>
  <c r="O70" i="88"/>
  <c r="N70" i="88"/>
  <c r="M70" i="88"/>
  <c r="L70" i="88"/>
  <c r="K70" i="88"/>
  <c r="J70" i="88"/>
  <c r="I70" i="88"/>
  <c r="H70" i="88"/>
  <c r="G70" i="88"/>
  <c r="F70" i="88"/>
  <c r="E70" i="88"/>
  <c r="D70" i="88"/>
  <c r="C70" i="88"/>
  <c r="AG70" i="88" s="1"/>
  <c r="B70" i="88"/>
  <c r="AG69" i="88"/>
  <c r="J10" i="88" s="1"/>
  <c r="J11" i="88" s="1"/>
  <c r="AG68" i="88"/>
  <c r="AG64" i="88"/>
  <c r="AE62" i="88"/>
  <c r="AD62" i="88"/>
  <c r="AC62" i="88"/>
  <c r="AB62" i="88"/>
  <c r="AA62" i="88"/>
  <c r="Z62" i="88"/>
  <c r="Y62" i="88"/>
  <c r="X62" i="88"/>
  <c r="W62" i="88"/>
  <c r="V62" i="88"/>
  <c r="U62" i="88"/>
  <c r="T62" i="88"/>
  <c r="S62" i="88"/>
  <c r="R62" i="88"/>
  <c r="Q62" i="88"/>
  <c r="P62" i="88"/>
  <c r="O62" i="88"/>
  <c r="N62" i="88"/>
  <c r="M62" i="88"/>
  <c r="L62" i="88"/>
  <c r="K62" i="88"/>
  <c r="J62" i="88"/>
  <c r="I62" i="88"/>
  <c r="H62" i="88"/>
  <c r="G62" i="88"/>
  <c r="F62" i="88"/>
  <c r="E62" i="88"/>
  <c r="D62" i="88"/>
  <c r="C62" i="88"/>
  <c r="B62" i="88"/>
  <c r="AG62" i="88" s="1"/>
  <c r="AG61" i="88"/>
  <c r="AG60" i="88"/>
  <c r="AG56" i="88"/>
  <c r="AF54" i="88"/>
  <c r="AE54" i="88"/>
  <c r="AD54" i="88"/>
  <c r="AC54" i="88"/>
  <c r="AB54" i="88"/>
  <c r="AA54" i="88"/>
  <c r="Z54" i="88"/>
  <c r="Y54" i="88"/>
  <c r="X54" i="88"/>
  <c r="W54" i="88"/>
  <c r="V54" i="88"/>
  <c r="U54" i="88"/>
  <c r="T54" i="88"/>
  <c r="S54" i="88"/>
  <c r="R54" i="88"/>
  <c r="Q54" i="88"/>
  <c r="P54" i="88"/>
  <c r="O54" i="88"/>
  <c r="N54" i="88"/>
  <c r="M54" i="88"/>
  <c r="L54" i="88"/>
  <c r="K54" i="88"/>
  <c r="J54" i="88"/>
  <c r="I54" i="88"/>
  <c r="H54" i="88"/>
  <c r="G54" i="88"/>
  <c r="F54" i="88"/>
  <c r="E54" i="88"/>
  <c r="D54" i="88"/>
  <c r="C54" i="88"/>
  <c r="B54" i="88"/>
  <c r="AG54" i="88" s="1"/>
  <c r="AG53" i="88"/>
  <c r="AG52" i="88"/>
  <c r="AG48" i="88"/>
  <c r="AD46" i="88"/>
  <c r="AC46" i="88"/>
  <c r="AB46" i="88"/>
  <c r="AA46" i="88"/>
  <c r="Z46" i="88"/>
  <c r="Y46" i="88"/>
  <c r="X46" i="88"/>
  <c r="W46" i="88"/>
  <c r="V46" i="88"/>
  <c r="U46" i="88"/>
  <c r="T46" i="88"/>
  <c r="S46" i="88"/>
  <c r="R46" i="88"/>
  <c r="Q46" i="88"/>
  <c r="P46" i="88"/>
  <c r="O46" i="88"/>
  <c r="N46" i="88"/>
  <c r="M46" i="88"/>
  <c r="L46" i="88"/>
  <c r="K46" i="88"/>
  <c r="J46" i="88"/>
  <c r="I46" i="88"/>
  <c r="H46" i="88"/>
  <c r="G46" i="88"/>
  <c r="F46" i="88"/>
  <c r="E46" i="88"/>
  <c r="D46" i="88"/>
  <c r="C46" i="88"/>
  <c r="AG46" i="88" s="1"/>
  <c r="B46" i="88"/>
  <c r="AG45" i="88"/>
  <c r="AG44" i="88"/>
  <c r="AG40" i="88"/>
  <c r="AF38" i="88"/>
  <c r="AE38" i="88"/>
  <c r="AD38" i="88"/>
  <c r="AC38" i="88"/>
  <c r="AB38" i="88"/>
  <c r="AA38" i="88"/>
  <c r="Z38" i="88"/>
  <c r="Y38" i="88"/>
  <c r="X38" i="88"/>
  <c r="W38" i="88"/>
  <c r="V38" i="88"/>
  <c r="U38" i="88"/>
  <c r="T38" i="88"/>
  <c r="S38" i="88"/>
  <c r="R38" i="88"/>
  <c r="Q38" i="88"/>
  <c r="P38" i="88"/>
  <c r="O38" i="88"/>
  <c r="N38" i="88"/>
  <c r="M38" i="88"/>
  <c r="L38" i="88"/>
  <c r="K38" i="88"/>
  <c r="J38" i="88"/>
  <c r="I38" i="88"/>
  <c r="H38" i="88"/>
  <c r="G38" i="88"/>
  <c r="F38" i="88"/>
  <c r="E38" i="88"/>
  <c r="D38" i="88"/>
  <c r="C38" i="88"/>
  <c r="B38" i="88"/>
  <c r="AG37" i="88"/>
  <c r="B10" i="88" s="1"/>
  <c r="Z10" i="88" s="1"/>
  <c r="AG36" i="88"/>
  <c r="B9" i="88" s="1"/>
  <c r="Z9" i="88" s="1"/>
  <c r="D25" i="49" s="1"/>
  <c r="B35" i="88"/>
  <c r="C35" i="88" s="1"/>
  <c r="D35" i="88" s="1"/>
  <c r="E35" i="88" s="1"/>
  <c r="F35" i="88" s="1"/>
  <c r="G35" i="88" s="1"/>
  <c r="H35" i="88" s="1"/>
  <c r="I35" i="88" s="1"/>
  <c r="J35" i="88" s="1"/>
  <c r="K35" i="88" s="1"/>
  <c r="L35" i="88" s="1"/>
  <c r="M35" i="88" s="1"/>
  <c r="N35" i="88" s="1"/>
  <c r="O35" i="88" s="1"/>
  <c r="P35" i="88" s="1"/>
  <c r="Q35" i="88" s="1"/>
  <c r="R35" i="88" s="1"/>
  <c r="S35" i="88" s="1"/>
  <c r="T35" i="88" s="1"/>
  <c r="U35" i="88" s="1"/>
  <c r="V35" i="88" s="1"/>
  <c r="W35" i="88" s="1"/>
  <c r="X35" i="88" s="1"/>
  <c r="Y35" i="88" s="1"/>
  <c r="Z35" i="88" s="1"/>
  <c r="AA35" i="88" s="1"/>
  <c r="AB35" i="88" s="1"/>
  <c r="AC35" i="88" s="1"/>
  <c r="AD35" i="88" s="1"/>
  <c r="AE35" i="88" s="1"/>
  <c r="AF35" i="88" s="1"/>
  <c r="B43" i="88" s="1"/>
  <c r="C43" i="88" s="1"/>
  <c r="D43" i="88" s="1"/>
  <c r="E43" i="88" s="1"/>
  <c r="F43" i="88" s="1"/>
  <c r="G43" i="88" s="1"/>
  <c r="H43" i="88" s="1"/>
  <c r="I43" i="88" s="1"/>
  <c r="J43" i="88" s="1"/>
  <c r="K43" i="88" s="1"/>
  <c r="L43" i="88" s="1"/>
  <c r="M43" i="88" s="1"/>
  <c r="N43" i="88" s="1"/>
  <c r="O43" i="88" s="1"/>
  <c r="P43" i="88" s="1"/>
  <c r="Q43" i="88" s="1"/>
  <c r="R43" i="88" s="1"/>
  <c r="S43" i="88" s="1"/>
  <c r="T43" i="88" s="1"/>
  <c r="U43" i="88" s="1"/>
  <c r="V43" i="88" s="1"/>
  <c r="W43" i="88" s="1"/>
  <c r="X43" i="88" s="1"/>
  <c r="Y43" i="88" s="1"/>
  <c r="Z43" i="88" s="1"/>
  <c r="AA43" i="88" s="1"/>
  <c r="AB43" i="88" s="1"/>
  <c r="AC43" i="88" s="1"/>
  <c r="AD43" i="88" s="1"/>
  <c r="B51" i="88" s="1"/>
  <c r="C51" i="88" s="1"/>
  <c r="D51" i="88" s="1"/>
  <c r="E51" i="88" s="1"/>
  <c r="F51" i="88" s="1"/>
  <c r="G51" i="88" s="1"/>
  <c r="H51" i="88" s="1"/>
  <c r="I51" i="88" s="1"/>
  <c r="J51" i="88" s="1"/>
  <c r="K51" i="88" s="1"/>
  <c r="L51" i="88" s="1"/>
  <c r="M51" i="88" s="1"/>
  <c r="N51" i="88" s="1"/>
  <c r="O51" i="88" s="1"/>
  <c r="P51" i="88" s="1"/>
  <c r="Q51" i="88" s="1"/>
  <c r="R51" i="88" s="1"/>
  <c r="S51" i="88" s="1"/>
  <c r="T51" i="88" s="1"/>
  <c r="U51" i="88" s="1"/>
  <c r="V51" i="88" s="1"/>
  <c r="W51" i="88" s="1"/>
  <c r="X51" i="88" s="1"/>
  <c r="Y51" i="88" s="1"/>
  <c r="Z51" i="88" s="1"/>
  <c r="AA51" i="88" s="1"/>
  <c r="AB51" i="88" s="1"/>
  <c r="AC51" i="88" s="1"/>
  <c r="AD51" i="88" s="1"/>
  <c r="AE51" i="88" s="1"/>
  <c r="AF51" i="88" s="1"/>
  <c r="B59" i="88" s="1"/>
  <c r="C59" i="88" s="1"/>
  <c r="D59" i="88" s="1"/>
  <c r="E59" i="88" s="1"/>
  <c r="F59" i="88" s="1"/>
  <c r="G59" i="88" s="1"/>
  <c r="H59" i="88" s="1"/>
  <c r="I59" i="88" s="1"/>
  <c r="J59" i="88" s="1"/>
  <c r="K59" i="88" s="1"/>
  <c r="L59" i="88" s="1"/>
  <c r="M59" i="88" s="1"/>
  <c r="N59" i="88" s="1"/>
  <c r="O59" i="88" s="1"/>
  <c r="P59" i="88" s="1"/>
  <c r="Q59" i="88" s="1"/>
  <c r="R59" i="88" s="1"/>
  <c r="S59" i="88" s="1"/>
  <c r="T59" i="88" s="1"/>
  <c r="U59" i="88" s="1"/>
  <c r="V59" i="88" s="1"/>
  <c r="W59" i="88" s="1"/>
  <c r="X59" i="88" s="1"/>
  <c r="Y59" i="88" s="1"/>
  <c r="Z59" i="88" s="1"/>
  <c r="AA59" i="88" s="1"/>
  <c r="AB59" i="88" s="1"/>
  <c r="AC59" i="88" s="1"/>
  <c r="AD59" i="88" s="1"/>
  <c r="AE59" i="88" s="1"/>
  <c r="B67" i="88" s="1"/>
  <c r="C67" i="88" s="1"/>
  <c r="D67" i="88" s="1"/>
  <c r="E67" i="88" s="1"/>
  <c r="F67" i="88" s="1"/>
  <c r="G67" i="88" s="1"/>
  <c r="H67" i="88" s="1"/>
  <c r="I67" i="88" s="1"/>
  <c r="J67" i="88" s="1"/>
  <c r="K67" i="88" s="1"/>
  <c r="L67" i="88" s="1"/>
  <c r="M67" i="88" s="1"/>
  <c r="N67" i="88" s="1"/>
  <c r="O67" i="88" s="1"/>
  <c r="P67" i="88" s="1"/>
  <c r="Q67" i="88" s="1"/>
  <c r="R67" i="88" s="1"/>
  <c r="S67" i="88" s="1"/>
  <c r="T67" i="88" s="1"/>
  <c r="U67" i="88" s="1"/>
  <c r="V67" i="88" s="1"/>
  <c r="W67" i="88" s="1"/>
  <c r="X67" i="88" s="1"/>
  <c r="Y67" i="88" s="1"/>
  <c r="Z67" i="88" s="1"/>
  <c r="AA67" i="88" s="1"/>
  <c r="AB67" i="88" s="1"/>
  <c r="AC67" i="88" s="1"/>
  <c r="AD67" i="88" s="1"/>
  <c r="AE67" i="88" s="1"/>
  <c r="AF67" i="88" s="1"/>
  <c r="B75" i="88" s="1"/>
  <c r="C75" i="88" s="1"/>
  <c r="D75" i="88" s="1"/>
  <c r="E75" i="88" s="1"/>
  <c r="F75" i="88" s="1"/>
  <c r="G75" i="88" s="1"/>
  <c r="H75" i="88" s="1"/>
  <c r="I75" i="88" s="1"/>
  <c r="J75" i="88" s="1"/>
  <c r="K75" i="88" s="1"/>
  <c r="L75" i="88" s="1"/>
  <c r="M75" i="88" s="1"/>
  <c r="N75" i="88" s="1"/>
  <c r="O75" i="88" s="1"/>
  <c r="P75" i="88" s="1"/>
  <c r="Q75" i="88" s="1"/>
  <c r="R75" i="88" s="1"/>
  <c r="S75" i="88" s="1"/>
  <c r="T75" i="88" s="1"/>
  <c r="U75" i="88" s="1"/>
  <c r="V75" i="88" s="1"/>
  <c r="W75" i="88" s="1"/>
  <c r="X75" i="88" s="1"/>
  <c r="Y75" i="88" s="1"/>
  <c r="Z75" i="88" s="1"/>
  <c r="AA75" i="88" s="1"/>
  <c r="AB75" i="88" s="1"/>
  <c r="AC75" i="88" s="1"/>
  <c r="AD75" i="88" s="1"/>
  <c r="AE75" i="88" s="1"/>
  <c r="B83" i="88" s="1"/>
  <c r="C83" i="88" s="1"/>
  <c r="D83" i="88" s="1"/>
  <c r="E83" i="88" s="1"/>
  <c r="F83" i="88" s="1"/>
  <c r="G83" i="88" s="1"/>
  <c r="H83" i="88" s="1"/>
  <c r="I83" i="88" s="1"/>
  <c r="J83" i="88" s="1"/>
  <c r="K83" i="88" s="1"/>
  <c r="L83" i="88" s="1"/>
  <c r="M83" i="88" s="1"/>
  <c r="N83" i="88" s="1"/>
  <c r="O83" i="88" s="1"/>
  <c r="P83" i="88" s="1"/>
  <c r="Q83" i="88" s="1"/>
  <c r="R83" i="88" s="1"/>
  <c r="S83" i="88" s="1"/>
  <c r="T83" i="88" s="1"/>
  <c r="U83" i="88" s="1"/>
  <c r="V83" i="88" s="1"/>
  <c r="W83" i="88" s="1"/>
  <c r="X83" i="88" s="1"/>
  <c r="Y83" i="88" s="1"/>
  <c r="Z83" i="88" s="1"/>
  <c r="AA83" i="88" s="1"/>
  <c r="AB83" i="88" s="1"/>
  <c r="AC83" i="88" s="1"/>
  <c r="AD83" i="88" s="1"/>
  <c r="AE83" i="88" s="1"/>
  <c r="AF83" i="88" s="1"/>
  <c r="B91" i="88" s="1"/>
  <c r="C91" i="88" s="1"/>
  <c r="D91" i="88" s="1"/>
  <c r="E91" i="88" s="1"/>
  <c r="F91" i="88" s="1"/>
  <c r="G91" i="88" s="1"/>
  <c r="H91" i="88" s="1"/>
  <c r="I91" i="88" s="1"/>
  <c r="J91" i="88" s="1"/>
  <c r="K91" i="88" s="1"/>
  <c r="L91" i="88" s="1"/>
  <c r="M91" i="88" s="1"/>
  <c r="N91" i="88" s="1"/>
  <c r="O91" i="88" s="1"/>
  <c r="P91" i="88" s="1"/>
  <c r="Q91" i="88" s="1"/>
  <c r="R91" i="88" s="1"/>
  <c r="S91" i="88" s="1"/>
  <c r="T91" i="88" s="1"/>
  <c r="U91" i="88" s="1"/>
  <c r="V91" i="88" s="1"/>
  <c r="W91" i="88" s="1"/>
  <c r="X91" i="88" s="1"/>
  <c r="Y91" i="88" s="1"/>
  <c r="Z91" i="88" s="1"/>
  <c r="AA91" i="88" s="1"/>
  <c r="AB91" i="88" s="1"/>
  <c r="AC91" i="88" s="1"/>
  <c r="AD91" i="88" s="1"/>
  <c r="AE91" i="88" s="1"/>
  <c r="AF91" i="88" s="1"/>
  <c r="B99" i="88" s="1"/>
  <c r="C99" i="88" s="1"/>
  <c r="D99" i="88" s="1"/>
  <c r="E99" i="88" s="1"/>
  <c r="F99" i="88" s="1"/>
  <c r="G99" i="88" s="1"/>
  <c r="H99" i="88" s="1"/>
  <c r="I99" i="88" s="1"/>
  <c r="J99" i="88" s="1"/>
  <c r="K99" i="88" s="1"/>
  <c r="L99" i="88" s="1"/>
  <c r="M99" i="88" s="1"/>
  <c r="N99" i="88" s="1"/>
  <c r="O99" i="88" s="1"/>
  <c r="P99" i="88" s="1"/>
  <c r="Q99" i="88" s="1"/>
  <c r="R99" i="88" s="1"/>
  <c r="S99" i="88" s="1"/>
  <c r="T99" i="88" s="1"/>
  <c r="U99" i="88" s="1"/>
  <c r="V99" i="88" s="1"/>
  <c r="W99" i="88" s="1"/>
  <c r="X99" i="88" s="1"/>
  <c r="Y99" i="88" s="1"/>
  <c r="Z99" i="88" s="1"/>
  <c r="AA99" i="88" s="1"/>
  <c r="AB99" i="88" s="1"/>
  <c r="AC99" i="88" s="1"/>
  <c r="AD99" i="88" s="1"/>
  <c r="AE99" i="88" s="1"/>
  <c r="B107" i="88" s="1"/>
  <c r="C107" i="88" s="1"/>
  <c r="D107" i="88" s="1"/>
  <c r="E107" i="88" s="1"/>
  <c r="F107" i="88" s="1"/>
  <c r="G107" i="88" s="1"/>
  <c r="H107" i="88" s="1"/>
  <c r="I107" i="88" s="1"/>
  <c r="J107" i="88" s="1"/>
  <c r="K107" i="88" s="1"/>
  <c r="L107" i="88" s="1"/>
  <c r="M107" i="88" s="1"/>
  <c r="N107" i="88" s="1"/>
  <c r="O107" i="88" s="1"/>
  <c r="P107" i="88" s="1"/>
  <c r="Q107" i="88" s="1"/>
  <c r="R107" i="88" s="1"/>
  <c r="S107" i="88" s="1"/>
  <c r="T107" i="88" s="1"/>
  <c r="U107" i="88" s="1"/>
  <c r="V107" i="88" s="1"/>
  <c r="W107" i="88" s="1"/>
  <c r="X107" i="88" s="1"/>
  <c r="Y107" i="88" s="1"/>
  <c r="Z107" i="88" s="1"/>
  <c r="AA107" i="88" s="1"/>
  <c r="AB107" i="88" s="1"/>
  <c r="AC107" i="88" s="1"/>
  <c r="AD107" i="88" s="1"/>
  <c r="AE107" i="88" s="1"/>
  <c r="AF107" i="88" s="1"/>
  <c r="B115" i="88" s="1"/>
  <c r="C115" i="88" s="1"/>
  <c r="D115" i="88" s="1"/>
  <c r="E115" i="88" s="1"/>
  <c r="F115" i="88" s="1"/>
  <c r="G115" i="88" s="1"/>
  <c r="H115" i="88" s="1"/>
  <c r="I115" i="88" s="1"/>
  <c r="J115" i="88" s="1"/>
  <c r="K115" i="88" s="1"/>
  <c r="L115" i="88" s="1"/>
  <c r="M115" i="88" s="1"/>
  <c r="N115" i="88" s="1"/>
  <c r="O115" i="88" s="1"/>
  <c r="P115" i="88" s="1"/>
  <c r="Q115" i="88" s="1"/>
  <c r="R115" i="88" s="1"/>
  <c r="S115" i="88" s="1"/>
  <c r="T115" i="88" s="1"/>
  <c r="U115" i="88" s="1"/>
  <c r="V115" i="88" s="1"/>
  <c r="W115" i="88" s="1"/>
  <c r="X115" i="88" s="1"/>
  <c r="Y115" i="88" s="1"/>
  <c r="Z115" i="88" s="1"/>
  <c r="AA115" i="88" s="1"/>
  <c r="AB115" i="88" s="1"/>
  <c r="AC115" i="88" s="1"/>
  <c r="AD115" i="88" s="1"/>
  <c r="AE115" i="88" s="1"/>
  <c r="B123" i="88" s="1"/>
  <c r="C123" i="88" s="1"/>
  <c r="D123" i="88" s="1"/>
  <c r="E123" i="88" s="1"/>
  <c r="F123" i="88" s="1"/>
  <c r="G123" i="88" s="1"/>
  <c r="H123" i="88" s="1"/>
  <c r="I123" i="88" s="1"/>
  <c r="J123" i="88" s="1"/>
  <c r="K123" i="88" s="1"/>
  <c r="L123" i="88" s="1"/>
  <c r="M123" i="88" s="1"/>
  <c r="N123" i="88" s="1"/>
  <c r="O123" i="88" s="1"/>
  <c r="P123" i="88" s="1"/>
  <c r="Q123" i="88" s="1"/>
  <c r="R123" i="88" s="1"/>
  <c r="S123" i="88" s="1"/>
  <c r="T123" i="88" s="1"/>
  <c r="U123" i="88" s="1"/>
  <c r="V123" i="88" s="1"/>
  <c r="W123" i="88" s="1"/>
  <c r="X123" i="88" s="1"/>
  <c r="Y123" i="88" s="1"/>
  <c r="Z123" i="88" s="1"/>
  <c r="AA123" i="88" s="1"/>
  <c r="AB123" i="88" s="1"/>
  <c r="AC123" i="88" s="1"/>
  <c r="AD123" i="88" s="1"/>
  <c r="AE123" i="88" s="1"/>
  <c r="AF123" i="88" s="1"/>
  <c r="U33" i="88"/>
  <c r="V11" i="88"/>
  <c r="F11" i="88"/>
  <c r="X10" i="88"/>
  <c r="V10" i="88"/>
  <c r="T10" i="88"/>
  <c r="R10" i="88"/>
  <c r="P10" i="88"/>
  <c r="L10" i="88"/>
  <c r="H10" i="88"/>
  <c r="F10" i="88"/>
  <c r="D10" i="88"/>
  <c r="X9" i="88"/>
  <c r="X11" i="88" s="1"/>
  <c r="V9" i="88"/>
  <c r="T9" i="88"/>
  <c r="T11" i="88" s="1"/>
  <c r="R9" i="88"/>
  <c r="R11" i="88" s="1"/>
  <c r="P9" i="88"/>
  <c r="P11" i="88" s="1"/>
  <c r="N9" i="88"/>
  <c r="H9" i="88"/>
  <c r="H11" i="88" s="1"/>
  <c r="F9" i="88"/>
  <c r="D9" i="88"/>
  <c r="D11" i="88" s="1"/>
  <c r="P6" i="88"/>
  <c r="B6" i="88"/>
  <c r="B3" i="88"/>
  <c r="E24" i="49"/>
  <c r="D24" i="49"/>
  <c r="C24" i="49"/>
  <c r="B24" i="49"/>
  <c r="AG128" i="87"/>
  <c r="AF126" i="87"/>
  <c r="AE126" i="87"/>
  <c r="AD126" i="87"/>
  <c r="AC126" i="87"/>
  <c r="AB126" i="87"/>
  <c r="AA126" i="87"/>
  <c r="Z126" i="87"/>
  <c r="Y126" i="87"/>
  <c r="X126" i="87"/>
  <c r="W126" i="87"/>
  <c r="V126" i="87"/>
  <c r="U126" i="87"/>
  <c r="T126" i="87"/>
  <c r="S126" i="87"/>
  <c r="R126" i="87"/>
  <c r="Q126" i="87"/>
  <c r="P126" i="87"/>
  <c r="O126" i="87"/>
  <c r="N126" i="87"/>
  <c r="M126" i="87"/>
  <c r="L126" i="87"/>
  <c r="K126" i="87"/>
  <c r="J126" i="87"/>
  <c r="I126" i="87"/>
  <c r="H126" i="87"/>
  <c r="G126" i="87"/>
  <c r="F126" i="87"/>
  <c r="E126" i="87"/>
  <c r="D126" i="87"/>
  <c r="C126" i="87"/>
  <c r="AG126" i="87" s="1"/>
  <c r="B126" i="87"/>
  <c r="AG125" i="87"/>
  <c r="AG124" i="87"/>
  <c r="AG120" i="87"/>
  <c r="AE118" i="87"/>
  <c r="AD118" i="87"/>
  <c r="AC118" i="87"/>
  <c r="AB118" i="87"/>
  <c r="AA118" i="87"/>
  <c r="Z118" i="87"/>
  <c r="Y118" i="87"/>
  <c r="X118" i="87"/>
  <c r="W118" i="87"/>
  <c r="V118" i="87"/>
  <c r="U118" i="87"/>
  <c r="T118" i="87"/>
  <c r="S118" i="87"/>
  <c r="R118" i="87"/>
  <c r="Q118" i="87"/>
  <c r="P118" i="87"/>
  <c r="O118" i="87"/>
  <c r="N118" i="87"/>
  <c r="M118" i="87"/>
  <c r="L118" i="87"/>
  <c r="K118" i="87"/>
  <c r="J118" i="87"/>
  <c r="I118" i="87"/>
  <c r="H118" i="87"/>
  <c r="G118" i="87"/>
  <c r="F118" i="87"/>
  <c r="E118" i="87"/>
  <c r="D118" i="87"/>
  <c r="C118" i="87"/>
  <c r="B118" i="87"/>
  <c r="AG118" i="87" s="1"/>
  <c r="AG117" i="87"/>
  <c r="AG116" i="87"/>
  <c r="AG112" i="87"/>
  <c r="AF110" i="87"/>
  <c r="AE110" i="87"/>
  <c r="AD110" i="87"/>
  <c r="AC110" i="87"/>
  <c r="AB110" i="87"/>
  <c r="AA110" i="87"/>
  <c r="Z110" i="87"/>
  <c r="Y110" i="87"/>
  <c r="X110" i="87"/>
  <c r="W110" i="87"/>
  <c r="V110" i="87"/>
  <c r="U110" i="87"/>
  <c r="T110" i="87"/>
  <c r="S110" i="87"/>
  <c r="R110" i="87"/>
  <c r="Q110" i="87"/>
  <c r="P110" i="87"/>
  <c r="O110" i="87"/>
  <c r="N110" i="87"/>
  <c r="M110" i="87"/>
  <c r="L110" i="87"/>
  <c r="K110" i="87"/>
  <c r="J110" i="87"/>
  <c r="I110" i="87"/>
  <c r="H110" i="87"/>
  <c r="G110" i="87"/>
  <c r="F110" i="87"/>
  <c r="E110" i="87"/>
  <c r="D110" i="87"/>
  <c r="C110" i="87"/>
  <c r="AG110" i="87" s="1"/>
  <c r="B110" i="87"/>
  <c r="AG109" i="87"/>
  <c r="AG108" i="87"/>
  <c r="AG104" i="87"/>
  <c r="AE102" i="87"/>
  <c r="AD102" i="87"/>
  <c r="AC102" i="87"/>
  <c r="AB102" i="87"/>
  <c r="AA102" i="87"/>
  <c r="Z102" i="87"/>
  <c r="Y102" i="87"/>
  <c r="X102" i="87"/>
  <c r="W102" i="87"/>
  <c r="V102" i="87"/>
  <c r="U102" i="87"/>
  <c r="T102" i="87"/>
  <c r="S102" i="87"/>
  <c r="R102" i="87"/>
  <c r="Q102" i="87"/>
  <c r="P102" i="87"/>
  <c r="O102" i="87"/>
  <c r="N102" i="87"/>
  <c r="M102" i="87"/>
  <c r="L102" i="87"/>
  <c r="K102" i="87"/>
  <c r="J102" i="87"/>
  <c r="I102" i="87"/>
  <c r="H102" i="87"/>
  <c r="G102" i="87"/>
  <c r="F102" i="87"/>
  <c r="E102" i="87"/>
  <c r="D102" i="87"/>
  <c r="C102" i="87"/>
  <c r="B102" i="87"/>
  <c r="AG102" i="87" s="1"/>
  <c r="AG101" i="87"/>
  <c r="AG100" i="87"/>
  <c r="AG96" i="87"/>
  <c r="AF94" i="87"/>
  <c r="AE94" i="87"/>
  <c r="AD94" i="87"/>
  <c r="AC94" i="87"/>
  <c r="AB94" i="87"/>
  <c r="AA94" i="87"/>
  <c r="Z94" i="87"/>
  <c r="Y94" i="87"/>
  <c r="X94" i="87"/>
  <c r="W94" i="87"/>
  <c r="V94" i="87"/>
  <c r="U94" i="87"/>
  <c r="T94" i="87"/>
  <c r="S94" i="87"/>
  <c r="R94" i="87"/>
  <c r="Q94" i="87"/>
  <c r="P94" i="87"/>
  <c r="O94" i="87"/>
  <c r="N94" i="87"/>
  <c r="M94" i="87"/>
  <c r="L94" i="87"/>
  <c r="K94" i="87"/>
  <c r="J94" i="87"/>
  <c r="I94" i="87"/>
  <c r="H94" i="87"/>
  <c r="G94" i="87"/>
  <c r="F94" i="87"/>
  <c r="E94" i="87"/>
  <c r="D94" i="87"/>
  <c r="C94" i="87"/>
  <c r="B94" i="87"/>
  <c r="AG94" i="87" s="1"/>
  <c r="AG93" i="87"/>
  <c r="AG92" i="87"/>
  <c r="AG88" i="87"/>
  <c r="AG86" i="87"/>
  <c r="AF86" i="87"/>
  <c r="AE86" i="87"/>
  <c r="AD86" i="87"/>
  <c r="AC86" i="87"/>
  <c r="AB86" i="87"/>
  <c r="AA86" i="87"/>
  <c r="Z86" i="87"/>
  <c r="Y86" i="87"/>
  <c r="X86" i="87"/>
  <c r="W86" i="87"/>
  <c r="V86" i="87"/>
  <c r="U86" i="87"/>
  <c r="T86" i="87"/>
  <c r="S86" i="87"/>
  <c r="R86" i="87"/>
  <c r="Q86" i="87"/>
  <c r="P86" i="87"/>
  <c r="O86" i="87"/>
  <c r="N86" i="87"/>
  <c r="M86" i="87"/>
  <c r="L86" i="87"/>
  <c r="K86" i="87"/>
  <c r="J86" i="87"/>
  <c r="I86" i="87"/>
  <c r="H86" i="87"/>
  <c r="G86" i="87"/>
  <c r="F86" i="87"/>
  <c r="E86" i="87"/>
  <c r="D86" i="87"/>
  <c r="C86" i="87"/>
  <c r="B86" i="87"/>
  <c r="AG85" i="87"/>
  <c r="N10" i="87" s="1"/>
  <c r="AG84" i="87"/>
  <c r="AG80" i="87"/>
  <c r="AE78" i="87"/>
  <c r="AD78" i="87"/>
  <c r="AC78" i="87"/>
  <c r="AB78" i="87"/>
  <c r="AA78" i="87"/>
  <c r="Z78" i="87"/>
  <c r="Y78" i="87"/>
  <c r="X78" i="87"/>
  <c r="W78" i="87"/>
  <c r="V78" i="87"/>
  <c r="U78" i="87"/>
  <c r="T78" i="87"/>
  <c r="S78" i="87"/>
  <c r="R78" i="87"/>
  <c r="Q78" i="87"/>
  <c r="P78" i="87"/>
  <c r="O78" i="87"/>
  <c r="N78" i="87"/>
  <c r="M78" i="87"/>
  <c r="L78" i="87"/>
  <c r="K78" i="87"/>
  <c r="J78" i="87"/>
  <c r="I78" i="87"/>
  <c r="H78" i="87"/>
  <c r="G78" i="87"/>
  <c r="F78" i="87"/>
  <c r="E78" i="87"/>
  <c r="D78" i="87"/>
  <c r="C78" i="87"/>
  <c r="B78" i="87"/>
  <c r="AG78" i="87" s="1"/>
  <c r="AG77" i="87"/>
  <c r="AG76" i="87"/>
  <c r="L9" i="87" s="1"/>
  <c r="L11" i="87" s="1"/>
  <c r="AG72" i="87"/>
  <c r="AF70" i="87"/>
  <c r="AE70" i="87"/>
  <c r="AD70" i="87"/>
  <c r="AC70" i="87"/>
  <c r="AB70" i="87"/>
  <c r="AA70" i="87"/>
  <c r="Z70" i="87"/>
  <c r="Y70" i="87"/>
  <c r="X70" i="87"/>
  <c r="W70" i="87"/>
  <c r="V70" i="87"/>
  <c r="U70" i="87"/>
  <c r="T70" i="87"/>
  <c r="S70" i="87"/>
  <c r="R70" i="87"/>
  <c r="Q70" i="87"/>
  <c r="P70" i="87"/>
  <c r="O70" i="87"/>
  <c r="N70" i="87"/>
  <c r="M70" i="87"/>
  <c r="L70" i="87"/>
  <c r="K70" i="87"/>
  <c r="J70" i="87"/>
  <c r="I70" i="87"/>
  <c r="H70" i="87"/>
  <c r="G70" i="87"/>
  <c r="F70" i="87"/>
  <c r="E70" i="87"/>
  <c r="D70" i="87"/>
  <c r="C70" i="87"/>
  <c r="AG70" i="87" s="1"/>
  <c r="B70" i="87"/>
  <c r="AG69" i="87"/>
  <c r="J10" i="87" s="1"/>
  <c r="J11" i="87" s="1"/>
  <c r="AG68" i="87"/>
  <c r="AG64" i="87"/>
  <c r="AE62" i="87"/>
  <c r="AD62" i="87"/>
  <c r="AC62" i="87"/>
  <c r="AB62" i="87"/>
  <c r="AA62" i="87"/>
  <c r="Z62" i="87"/>
  <c r="Y62" i="87"/>
  <c r="X62" i="87"/>
  <c r="W62" i="87"/>
  <c r="V62" i="87"/>
  <c r="U62" i="87"/>
  <c r="T62" i="87"/>
  <c r="S62" i="87"/>
  <c r="R62" i="87"/>
  <c r="Q62" i="87"/>
  <c r="P62" i="87"/>
  <c r="O62" i="87"/>
  <c r="N62" i="87"/>
  <c r="M62" i="87"/>
  <c r="L62" i="87"/>
  <c r="K62" i="87"/>
  <c r="J62" i="87"/>
  <c r="I62" i="87"/>
  <c r="H62" i="87"/>
  <c r="G62" i="87"/>
  <c r="F62" i="87"/>
  <c r="E62" i="87"/>
  <c r="D62" i="87"/>
  <c r="C62" i="87"/>
  <c r="B62" i="87"/>
  <c r="AG62" i="87" s="1"/>
  <c r="AG61" i="87"/>
  <c r="AG60" i="87"/>
  <c r="H9" i="87" s="1"/>
  <c r="H11" i="87" s="1"/>
  <c r="AG56" i="87"/>
  <c r="AF54" i="87"/>
  <c r="AE54" i="87"/>
  <c r="AD54" i="87"/>
  <c r="AC54" i="87"/>
  <c r="AB54" i="87"/>
  <c r="AA54" i="87"/>
  <c r="Z54" i="87"/>
  <c r="Y54" i="87"/>
  <c r="X54" i="87"/>
  <c r="W54" i="87"/>
  <c r="V54" i="87"/>
  <c r="U54" i="87"/>
  <c r="T54" i="87"/>
  <c r="S54" i="87"/>
  <c r="R54" i="87"/>
  <c r="Q54" i="87"/>
  <c r="P54" i="87"/>
  <c r="O54" i="87"/>
  <c r="N54" i="87"/>
  <c r="M54" i="87"/>
  <c r="L54" i="87"/>
  <c r="K54" i="87"/>
  <c r="J54" i="87"/>
  <c r="I54" i="87"/>
  <c r="H54" i="87"/>
  <c r="G54" i="87"/>
  <c r="F54" i="87"/>
  <c r="E54" i="87"/>
  <c r="D54" i="87"/>
  <c r="C54" i="87"/>
  <c r="AG54" i="87" s="1"/>
  <c r="B54" i="87"/>
  <c r="AG53" i="87"/>
  <c r="F10" i="87" s="1"/>
  <c r="AG52" i="87"/>
  <c r="AG48" i="87"/>
  <c r="AD46" i="87"/>
  <c r="AC46" i="87"/>
  <c r="AB46" i="87"/>
  <c r="AA46" i="87"/>
  <c r="Z46" i="87"/>
  <c r="Y46" i="87"/>
  <c r="X46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C46" i="87"/>
  <c r="B46" i="87"/>
  <c r="AG46" i="87" s="1"/>
  <c r="AG45" i="87"/>
  <c r="AG44" i="87"/>
  <c r="AG40" i="87"/>
  <c r="AF38" i="87"/>
  <c r="AE38" i="87"/>
  <c r="AD38" i="87"/>
  <c r="AC38" i="87"/>
  <c r="AB38" i="87"/>
  <c r="AA38" i="87"/>
  <c r="Z38" i="87"/>
  <c r="Y38" i="87"/>
  <c r="X38" i="87"/>
  <c r="W38" i="87"/>
  <c r="V38" i="87"/>
  <c r="U38" i="87"/>
  <c r="T38" i="87"/>
  <c r="S38" i="87"/>
  <c r="R38" i="87"/>
  <c r="Q38" i="87"/>
  <c r="P38" i="87"/>
  <c r="O38" i="87"/>
  <c r="N38" i="87"/>
  <c r="M38" i="87"/>
  <c r="L38" i="87"/>
  <c r="K38" i="87"/>
  <c r="J38" i="87"/>
  <c r="I38" i="87"/>
  <c r="H38" i="87"/>
  <c r="G38" i="87"/>
  <c r="F38" i="87"/>
  <c r="E38" i="87"/>
  <c r="D38" i="87"/>
  <c r="C38" i="87"/>
  <c r="B38" i="87"/>
  <c r="AG37" i="87"/>
  <c r="B10" i="87" s="1"/>
  <c r="AG36" i="87"/>
  <c r="B35" i="87"/>
  <c r="C35" i="87" s="1"/>
  <c r="D35" i="87" s="1"/>
  <c r="E35" i="87" s="1"/>
  <c r="F35" i="87" s="1"/>
  <c r="G35" i="87" s="1"/>
  <c r="H35" i="87" s="1"/>
  <c r="I35" i="87" s="1"/>
  <c r="J35" i="87" s="1"/>
  <c r="K35" i="87" s="1"/>
  <c r="L35" i="87" s="1"/>
  <c r="M35" i="87" s="1"/>
  <c r="N35" i="87" s="1"/>
  <c r="O35" i="87" s="1"/>
  <c r="P35" i="87" s="1"/>
  <c r="Q35" i="87" s="1"/>
  <c r="R35" i="87" s="1"/>
  <c r="S35" i="87" s="1"/>
  <c r="T35" i="87" s="1"/>
  <c r="U35" i="87" s="1"/>
  <c r="V35" i="87" s="1"/>
  <c r="W35" i="87" s="1"/>
  <c r="X35" i="87" s="1"/>
  <c r="Y35" i="87" s="1"/>
  <c r="Z35" i="87" s="1"/>
  <c r="AA35" i="87" s="1"/>
  <c r="AB35" i="87" s="1"/>
  <c r="AC35" i="87" s="1"/>
  <c r="AD35" i="87" s="1"/>
  <c r="AE35" i="87" s="1"/>
  <c r="AF35" i="87" s="1"/>
  <c r="B43" i="87" s="1"/>
  <c r="C43" i="87" s="1"/>
  <c r="D43" i="87" s="1"/>
  <c r="E43" i="87" s="1"/>
  <c r="F43" i="87" s="1"/>
  <c r="G43" i="87" s="1"/>
  <c r="H43" i="87" s="1"/>
  <c r="I43" i="87" s="1"/>
  <c r="J43" i="87" s="1"/>
  <c r="K43" i="87" s="1"/>
  <c r="L43" i="87" s="1"/>
  <c r="M43" i="87" s="1"/>
  <c r="N43" i="87" s="1"/>
  <c r="O43" i="87" s="1"/>
  <c r="P43" i="87" s="1"/>
  <c r="Q43" i="87" s="1"/>
  <c r="R43" i="87" s="1"/>
  <c r="S43" i="87" s="1"/>
  <c r="T43" i="87" s="1"/>
  <c r="U43" i="87" s="1"/>
  <c r="V43" i="87" s="1"/>
  <c r="W43" i="87" s="1"/>
  <c r="X43" i="87" s="1"/>
  <c r="Y43" i="87" s="1"/>
  <c r="Z43" i="87" s="1"/>
  <c r="AA43" i="87" s="1"/>
  <c r="AB43" i="87" s="1"/>
  <c r="AC43" i="87" s="1"/>
  <c r="AD43" i="87" s="1"/>
  <c r="B51" i="87" s="1"/>
  <c r="C51" i="87" s="1"/>
  <c r="D51" i="87" s="1"/>
  <c r="E51" i="87" s="1"/>
  <c r="F51" i="87" s="1"/>
  <c r="G51" i="87" s="1"/>
  <c r="H51" i="87" s="1"/>
  <c r="I51" i="87" s="1"/>
  <c r="J51" i="87" s="1"/>
  <c r="K51" i="87" s="1"/>
  <c r="L51" i="87" s="1"/>
  <c r="M51" i="87" s="1"/>
  <c r="N51" i="87" s="1"/>
  <c r="O51" i="87" s="1"/>
  <c r="P51" i="87" s="1"/>
  <c r="Q51" i="87" s="1"/>
  <c r="R51" i="87" s="1"/>
  <c r="S51" i="87" s="1"/>
  <c r="T51" i="87" s="1"/>
  <c r="U51" i="87" s="1"/>
  <c r="V51" i="87" s="1"/>
  <c r="W51" i="87" s="1"/>
  <c r="X51" i="87" s="1"/>
  <c r="Y51" i="87" s="1"/>
  <c r="Z51" i="87" s="1"/>
  <c r="AA51" i="87" s="1"/>
  <c r="AB51" i="87" s="1"/>
  <c r="AC51" i="87" s="1"/>
  <c r="AD51" i="87" s="1"/>
  <c r="AE51" i="87" s="1"/>
  <c r="AF51" i="87" s="1"/>
  <c r="B59" i="87" s="1"/>
  <c r="C59" i="87" s="1"/>
  <c r="D59" i="87" s="1"/>
  <c r="E59" i="87" s="1"/>
  <c r="F59" i="87" s="1"/>
  <c r="G59" i="87" s="1"/>
  <c r="H59" i="87" s="1"/>
  <c r="I59" i="87" s="1"/>
  <c r="J59" i="87" s="1"/>
  <c r="K59" i="87" s="1"/>
  <c r="L59" i="87" s="1"/>
  <c r="M59" i="87" s="1"/>
  <c r="N59" i="87" s="1"/>
  <c r="O59" i="87" s="1"/>
  <c r="P59" i="87" s="1"/>
  <c r="Q59" i="87" s="1"/>
  <c r="R59" i="87" s="1"/>
  <c r="S59" i="87" s="1"/>
  <c r="T59" i="87" s="1"/>
  <c r="U59" i="87" s="1"/>
  <c r="V59" i="87" s="1"/>
  <c r="W59" i="87" s="1"/>
  <c r="X59" i="87" s="1"/>
  <c r="Y59" i="87" s="1"/>
  <c r="Z59" i="87" s="1"/>
  <c r="AA59" i="87" s="1"/>
  <c r="AB59" i="87" s="1"/>
  <c r="AC59" i="87" s="1"/>
  <c r="AD59" i="87" s="1"/>
  <c r="AE59" i="87" s="1"/>
  <c r="B67" i="87" s="1"/>
  <c r="C67" i="87" s="1"/>
  <c r="D67" i="87" s="1"/>
  <c r="E67" i="87" s="1"/>
  <c r="F67" i="87" s="1"/>
  <c r="G67" i="87" s="1"/>
  <c r="H67" i="87" s="1"/>
  <c r="I67" i="87" s="1"/>
  <c r="J67" i="87" s="1"/>
  <c r="K67" i="87" s="1"/>
  <c r="L67" i="87" s="1"/>
  <c r="M67" i="87" s="1"/>
  <c r="N67" i="87" s="1"/>
  <c r="O67" i="87" s="1"/>
  <c r="P67" i="87" s="1"/>
  <c r="Q67" i="87" s="1"/>
  <c r="R67" i="87" s="1"/>
  <c r="S67" i="87" s="1"/>
  <c r="T67" i="87" s="1"/>
  <c r="U67" i="87" s="1"/>
  <c r="V67" i="87" s="1"/>
  <c r="W67" i="87" s="1"/>
  <c r="X67" i="87" s="1"/>
  <c r="Y67" i="87" s="1"/>
  <c r="Z67" i="87" s="1"/>
  <c r="AA67" i="87" s="1"/>
  <c r="AB67" i="87" s="1"/>
  <c r="AC67" i="87" s="1"/>
  <c r="AD67" i="87" s="1"/>
  <c r="AE67" i="87" s="1"/>
  <c r="AF67" i="87" s="1"/>
  <c r="B75" i="87" s="1"/>
  <c r="C75" i="87" s="1"/>
  <c r="D75" i="87" s="1"/>
  <c r="E75" i="87" s="1"/>
  <c r="F75" i="87" s="1"/>
  <c r="G75" i="87" s="1"/>
  <c r="H75" i="87" s="1"/>
  <c r="I75" i="87" s="1"/>
  <c r="J75" i="87" s="1"/>
  <c r="K75" i="87" s="1"/>
  <c r="L75" i="87" s="1"/>
  <c r="M75" i="87" s="1"/>
  <c r="N75" i="87" s="1"/>
  <c r="O75" i="87" s="1"/>
  <c r="P75" i="87" s="1"/>
  <c r="Q75" i="87" s="1"/>
  <c r="R75" i="87" s="1"/>
  <c r="S75" i="87" s="1"/>
  <c r="T75" i="87" s="1"/>
  <c r="U75" i="87" s="1"/>
  <c r="V75" i="87" s="1"/>
  <c r="W75" i="87" s="1"/>
  <c r="X75" i="87" s="1"/>
  <c r="Y75" i="87" s="1"/>
  <c r="Z75" i="87" s="1"/>
  <c r="AA75" i="87" s="1"/>
  <c r="AB75" i="87" s="1"/>
  <c r="AC75" i="87" s="1"/>
  <c r="AD75" i="87" s="1"/>
  <c r="AE75" i="87" s="1"/>
  <c r="B83" i="87" s="1"/>
  <c r="C83" i="87" s="1"/>
  <c r="D83" i="87" s="1"/>
  <c r="E83" i="87" s="1"/>
  <c r="F83" i="87" s="1"/>
  <c r="G83" i="87" s="1"/>
  <c r="H83" i="87" s="1"/>
  <c r="I83" i="87" s="1"/>
  <c r="J83" i="87" s="1"/>
  <c r="K83" i="87" s="1"/>
  <c r="L83" i="87" s="1"/>
  <c r="M83" i="87" s="1"/>
  <c r="N83" i="87" s="1"/>
  <c r="O83" i="87" s="1"/>
  <c r="P83" i="87" s="1"/>
  <c r="Q83" i="87" s="1"/>
  <c r="R83" i="87" s="1"/>
  <c r="S83" i="87" s="1"/>
  <c r="T83" i="87" s="1"/>
  <c r="U83" i="87" s="1"/>
  <c r="V83" i="87" s="1"/>
  <c r="W83" i="87" s="1"/>
  <c r="X83" i="87" s="1"/>
  <c r="Y83" i="87" s="1"/>
  <c r="Z83" i="87" s="1"/>
  <c r="AA83" i="87" s="1"/>
  <c r="AB83" i="87" s="1"/>
  <c r="AC83" i="87" s="1"/>
  <c r="AD83" i="87" s="1"/>
  <c r="AE83" i="87" s="1"/>
  <c r="AF83" i="87" s="1"/>
  <c r="B91" i="87" s="1"/>
  <c r="C91" i="87" s="1"/>
  <c r="D91" i="87" s="1"/>
  <c r="E91" i="87" s="1"/>
  <c r="F91" i="87" s="1"/>
  <c r="G91" i="87" s="1"/>
  <c r="H91" i="87" s="1"/>
  <c r="I91" i="87" s="1"/>
  <c r="J91" i="87" s="1"/>
  <c r="K91" i="87" s="1"/>
  <c r="L91" i="87" s="1"/>
  <c r="M91" i="87" s="1"/>
  <c r="N91" i="87" s="1"/>
  <c r="O91" i="87" s="1"/>
  <c r="P91" i="87" s="1"/>
  <c r="Q91" i="87" s="1"/>
  <c r="R91" i="87" s="1"/>
  <c r="S91" i="87" s="1"/>
  <c r="T91" i="87" s="1"/>
  <c r="U91" i="87" s="1"/>
  <c r="V91" i="87" s="1"/>
  <c r="W91" i="87" s="1"/>
  <c r="X91" i="87" s="1"/>
  <c r="Y91" i="87" s="1"/>
  <c r="Z91" i="87" s="1"/>
  <c r="AA91" i="87" s="1"/>
  <c r="AB91" i="87" s="1"/>
  <c r="AC91" i="87" s="1"/>
  <c r="AD91" i="87" s="1"/>
  <c r="AE91" i="87" s="1"/>
  <c r="AF91" i="87" s="1"/>
  <c r="B99" i="87" s="1"/>
  <c r="C99" i="87" s="1"/>
  <c r="D99" i="87" s="1"/>
  <c r="E99" i="87" s="1"/>
  <c r="F99" i="87" s="1"/>
  <c r="G99" i="87" s="1"/>
  <c r="H99" i="87" s="1"/>
  <c r="I99" i="87" s="1"/>
  <c r="J99" i="87" s="1"/>
  <c r="K99" i="87" s="1"/>
  <c r="L99" i="87" s="1"/>
  <c r="M99" i="87" s="1"/>
  <c r="N99" i="87" s="1"/>
  <c r="O99" i="87" s="1"/>
  <c r="P99" i="87" s="1"/>
  <c r="Q99" i="87" s="1"/>
  <c r="R99" i="87" s="1"/>
  <c r="S99" i="87" s="1"/>
  <c r="T99" i="87" s="1"/>
  <c r="U99" i="87" s="1"/>
  <c r="V99" i="87" s="1"/>
  <c r="W99" i="87" s="1"/>
  <c r="X99" i="87" s="1"/>
  <c r="Y99" i="87" s="1"/>
  <c r="Z99" i="87" s="1"/>
  <c r="AA99" i="87" s="1"/>
  <c r="AB99" i="87" s="1"/>
  <c r="AC99" i="87" s="1"/>
  <c r="AD99" i="87" s="1"/>
  <c r="AE99" i="87" s="1"/>
  <c r="B107" i="87" s="1"/>
  <c r="C107" i="87" s="1"/>
  <c r="D107" i="87" s="1"/>
  <c r="E107" i="87" s="1"/>
  <c r="F107" i="87" s="1"/>
  <c r="G107" i="87" s="1"/>
  <c r="H107" i="87" s="1"/>
  <c r="I107" i="87" s="1"/>
  <c r="J107" i="87" s="1"/>
  <c r="K107" i="87" s="1"/>
  <c r="L107" i="87" s="1"/>
  <c r="M107" i="87" s="1"/>
  <c r="N107" i="87" s="1"/>
  <c r="O107" i="87" s="1"/>
  <c r="P107" i="87" s="1"/>
  <c r="Q107" i="87" s="1"/>
  <c r="R107" i="87" s="1"/>
  <c r="S107" i="87" s="1"/>
  <c r="T107" i="87" s="1"/>
  <c r="U107" i="87" s="1"/>
  <c r="V107" i="87" s="1"/>
  <c r="W107" i="87" s="1"/>
  <c r="X107" i="87" s="1"/>
  <c r="Y107" i="87" s="1"/>
  <c r="Z107" i="87" s="1"/>
  <c r="AA107" i="87" s="1"/>
  <c r="AB107" i="87" s="1"/>
  <c r="AC107" i="87" s="1"/>
  <c r="AD107" i="87" s="1"/>
  <c r="AE107" i="87" s="1"/>
  <c r="AF107" i="87" s="1"/>
  <c r="B115" i="87" s="1"/>
  <c r="C115" i="87" s="1"/>
  <c r="D115" i="87" s="1"/>
  <c r="E115" i="87" s="1"/>
  <c r="F115" i="87" s="1"/>
  <c r="G115" i="87" s="1"/>
  <c r="H115" i="87" s="1"/>
  <c r="I115" i="87" s="1"/>
  <c r="J115" i="87" s="1"/>
  <c r="K115" i="87" s="1"/>
  <c r="L115" i="87" s="1"/>
  <c r="M115" i="87" s="1"/>
  <c r="N115" i="87" s="1"/>
  <c r="O115" i="87" s="1"/>
  <c r="P115" i="87" s="1"/>
  <c r="Q115" i="87" s="1"/>
  <c r="R115" i="87" s="1"/>
  <c r="S115" i="87" s="1"/>
  <c r="T115" i="87" s="1"/>
  <c r="U115" i="87" s="1"/>
  <c r="V115" i="87" s="1"/>
  <c r="W115" i="87" s="1"/>
  <c r="X115" i="87" s="1"/>
  <c r="Y115" i="87" s="1"/>
  <c r="Z115" i="87" s="1"/>
  <c r="AA115" i="87" s="1"/>
  <c r="AB115" i="87" s="1"/>
  <c r="AC115" i="87" s="1"/>
  <c r="AD115" i="87" s="1"/>
  <c r="AE115" i="87" s="1"/>
  <c r="B123" i="87" s="1"/>
  <c r="C123" i="87" s="1"/>
  <c r="D123" i="87" s="1"/>
  <c r="E123" i="87" s="1"/>
  <c r="F123" i="87" s="1"/>
  <c r="G123" i="87" s="1"/>
  <c r="H123" i="87" s="1"/>
  <c r="I123" i="87" s="1"/>
  <c r="J123" i="87" s="1"/>
  <c r="K123" i="87" s="1"/>
  <c r="L123" i="87" s="1"/>
  <c r="M123" i="87" s="1"/>
  <c r="N123" i="87" s="1"/>
  <c r="O123" i="87" s="1"/>
  <c r="P123" i="87" s="1"/>
  <c r="Q123" i="87" s="1"/>
  <c r="R123" i="87" s="1"/>
  <c r="S123" i="87" s="1"/>
  <c r="T123" i="87" s="1"/>
  <c r="U123" i="87" s="1"/>
  <c r="V123" i="87" s="1"/>
  <c r="W123" i="87" s="1"/>
  <c r="X123" i="87" s="1"/>
  <c r="Y123" i="87" s="1"/>
  <c r="Z123" i="87" s="1"/>
  <c r="AA123" i="87" s="1"/>
  <c r="AB123" i="87" s="1"/>
  <c r="AC123" i="87" s="1"/>
  <c r="AD123" i="87" s="1"/>
  <c r="AE123" i="87" s="1"/>
  <c r="AF123" i="87" s="1"/>
  <c r="U33" i="87"/>
  <c r="R11" i="87"/>
  <c r="X10" i="87"/>
  <c r="V10" i="87"/>
  <c r="T10" i="87"/>
  <c r="R10" i="87"/>
  <c r="P10" i="87"/>
  <c r="L10" i="87"/>
  <c r="H10" i="87"/>
  <c r="D10" i="87"/>
  <c r="X9" i="87"/>
  <c r="X11" i="87" s="1"/>
  <c r="V9" i="87"/>
  <c r="V11" i="87" s="1"/>
  <c r="T9" i="87"/>
  <c r="T11" i="87" s="1"/>
  <c r="R9" i="87"/>
  <c r="P9" i="87"/>
  <c r="P11" i="87" s="1"/>
  <c r="N9" i="87"/>
  <c r="J9" i="87"/>
  <c r="F9" i="87"/>
  <c r="F11" i="87" s="1"/>
  <c r="D9" i="87"/>
  <c r="D11" i="87" s="1"/>
  <c r="B9" i="87"/>
  <c r="P6" i="87"/>
  <c r="B6" i="87"/>
  <c r="B3" i="87"/>
  <c r="E23" i="49"/>
  <c r="D23" i="49"/>
  <c r="C23" i="49"/>
  <c r="B23" i="49"/>
  <c r="AG128" i="86"/>
  <c r="AF126" i="86"/>
  <c r="AE126" i="86"/>
  <c r="AD126" i="86"/>
  <c r="AC126" i="86"/>
  <c r="AB126" i="86"/>
  <c r="AA126" i="86"/>
  <c r="Z126" i="86"/>
  <c r="Y126" i="86"/>
  <c r="X126" i="86"/>
  <c r="W126" i="86"/>
  <c r="V126" i="86"/>
  <c r="U126" i="86"/>
  <c r="T126" i="86"/>
  <c r="S126" i="86"/>
  <c r="R126" i="86"/>
  <c r="Q126" i="86"/>
  <c r="P126" i="86"/>
  <c r="O126" i="86"/>
  <c r="N126" i="86"/>
  <c r="M126" i="86"/>
  <c r="L126" i="86"/>
  <c r="K126" i="86"/>
  <c r="J126" i="86"/>
  <c r="I126" i="86"/>
  <c r="H126" i="86"/>
  <c r="G126" i="86"/>
  <c r="F126" i="86"/>
  <c r="E126" i="86"/>
  <c r="D126" i="86"/>
  <c r="C126" i="86"/>
  <c r="B126" i="86"/>
  <c r="AG126" i="86" s="1"/>
  <c r="AG125" i="86"/>
  <c r="AG124" i="86"/>
  <c r="AG120" i="86"/>
  <c r="AE118" i="86"/>
  <c r="AD118" i="86"/>
  <c r="AC118" i="86"/>
  <c r="AB118" i="86"/>
  <c r="AA118" i="86"/>
  <c r="Z118" i="86"/>
  <c r="Y118" i="86"/>
  <c r="X118" i="86"/>
  <c r="W118" i="86"/>
  <c r="V118" i="86"/>
  <c r="U118" i="86"/>
  <c r="T118" i="86"/>
  <c r="S118" i="86"/>
  <c r="R118" i="86"/>
  <c r="Q118" i="86"/>
  <c r="P118" i="86"/>
  <c r="O118" i="86"/>
  <c r="N118" i="86"/>
  <c r="M118" i="86"/>
  <c r="L118" i="86"/>
  <c r="K118" i="86"/>
  <c r="J118" i="86"/>
  <c r="I118" i="86"/>
  <c r="H118" i="86"/>
  <c r="G118" i="86"/>
  <c r="F118" i="86"/>
  <c r="E118" i="86"/>
  <c r="D118" i="86"/>
  <c r="C118" i="86"/>
  <c r="B118" i="86"/>
  <c r="AG118" i="86" s="1"/>
  <c r="AG117" i="86"/>
  <c r="AG116" i="86"/>
  <c r="AG112" i="86"/>
  <c r="AF110" i="86"/>
  <c r="AE110" i="86"/>
  <c r="AD110" i="86"/>
  <c r="AC110" i="86"/>
  <c r="AB110" i="86"/>
  <c r="AA110" i="86"/>
  <c r="Z110" i="86"/>
  <c r="Y110" i="86"/>
  <c r="X110" i="86"/>
  <c r="W110" i="86"/>
  <c r="V110" i="86"/>
  <c r="U110" i="86"/>
  <c r="T110" i="86"/>
  <c r="S110" i="86"/>
  <c r="R110" i="86"/>
  <c r="Q110" i="86"/>
  <c r="P110" i="86"/>
  <c r="O110" i="86"/>
  <c r="N110" i="86"/>
  <c r="M110" i="86"/>
  <c r="L110" i="86"/>
  <c r="K110" i="86"/>
  <c r="J110" i="86"/>
  <c r="I110" i="86"/>
  <c r="H110" i="86"/>
  <c r="G110" i="86"/>
  <c r="F110" i="86"/>
  <c r="E110" i="86"/>
  <c r="D110" i="86"/>
  <c r="C110" i="86"/>
  <c r="AG110" i="86" s="1"/>
  <c r="B110" i="86"/>
  <c r="AG109" i="86"/>
  <c r="AG108" i="86"/>
  <c r="AG104" i="86"/>
  <c r="AE102" i="86"/>
  <c r="AD102" i="86"/>
  <c r="AC102" i="86"/>
  <c r="AB102" i="86"/>
  <c r="AA102" i="86"/>
  <c r="Z102" i="86"/>
  <c r="Y102" i="86"/>
  <c r="X102" i="86"/>
  <c r="W102" i="86"/>
  <c r="V102" i="86"/>
  <c r="U102" i="86"/>
  <c r="T102" i="86"/>
  <c r="S102" i="86"/>
  <c r="R102" i="86"/>
  <c r="Q102" i="86"/>
  <c r="P102" i="86"/>
  <c r="O102" i="86"/>
  <c r="N102" i="86"/>
  <c r="M102" i="86"/>
  <c r="L102" i="86"/>
  <c r="K102" i="86"/>
  <c r="J102" i="86"/>
  <c r="I102" i="86"/>
  <c r="H102" i="86"/>
  <c r="G102" i="86"/>
  <c r="F102" i="86"/>
  <c r="E102" i="86"/>
  <c r="D102" i="86"/>
  <c r="C102" i="86"/>
  <c r="B102" i="86"/>
  <c r="AG102" i="86" s="1"/>
  <c r="AG101" i="86"/>
  <c r="AG100" i="86"/>
  <c r="AG96" i="86"/>
  <c r="AF94" i="86"/>
  <c r="AE94" i="86"/>
  <c r="AD94" i="86"/>
  <c r="AC94" i="86"/>
  <c r="AB94" i="86"/>
  <c r="AA94" i="86"/>
  <c r="Z94" i="86"/>
  <c r="Y94" i="86"/>
  <c r="X94" i="86"/>
  <c r="W94" i="86"/>
  <c r="V94" i="86"/>
  <c r="U94" i="86"/>
  <c r="T94" i="86"/>
  <c r="S94" i="86"/>
  <c r="R94" i="86"/>
  <c r="Q94" i="86"/>
  <c r="P94" i="86"/>
  <c r="O94" i="86"/>
  <c r="N94" i="86"/>
  <c r="M94" i="86"/>
  <c r="L94" i="86"/>
  <c r="K94" i="86"/>
  <c r="J94" i="86"/>
  <c r="I94" i="86"/>
  <c r="H94" i="86"/>
  <c r="G94" i="86"/>
  <c r="F94" i="86"/>
  <c r="E94" i="86"/>
  <c r="D94" i="86"/>
  <c r="C94" i="86"/>
  <c r="B94" i="86"/>
  <c r="AG94" i="86" s="1"/>
  <c r="AG93" i="86"/>
  <c r="AG92" i="86"/>
  <c r="AG88" i="86"/>
  <c r="AF86" i="86"/>
  <c r="AE86" i="86"/>
  <c r="AD86" i="86"/>
  <c r="AC86" i="86"/>
  <c r="AB86" i="86"/>
  <c r="AA86" i="86"/>
  <c r="Z86" i="86"/>
  <c r="Y86" i="86"/>
  <c r="X86" i="86"/>
  <c r="W86" i="86"/>
  <c r="V86" i="86"/>
  <c r="U86" i="86"/>
  <c r="T86" i="86"/>
  <c r="S86" i="86"/>
  <c r="R86" i="86"/>
  <c r="Q86" i="86"/>
  <c r="P86" i="86"/>
  <c r="O86" i="86"/>
  <c r="N86" i="86"/>
  <c r="M86" i="86"/>
  <c r="L86" i="86"/>
  <c r="K86" i="86"/>
  <c r="J86" i="86"/>
  <c r="I86" i="86"/>
  <c r="AG86" i="86" s="1"/>
  <c r="H86" i="86"/>
  <c r="G86" i="86"/>
  <c r="F86" i="86"/>
  <c r="E86" i="86"/>
  <c r="D86" i="86"/>
  <c r="C86" i="86"/>
  <c r="B86" i="86"/>
  <c r="AG85" i="86"/>
  <c r="N10" i="86" s="1"/>
  <c r="AG84" i="86"/>
  <c r="AG80" i="86"/>
  <c r="AE78" i="86"/>
  <c r="AD78" i="86"/>
  <c r="AC78" i="86"/>
  <c r="AB78" i="86"/>
  <c r="AA78" i="86"/>
  <c r="Z78" i="86"/>
  <c r="Y78" i="86"/>
  <c r="X78" i="86"/>
  <c r="W78" i="86"/>
  <c r="V78" i="86"/>
  <c r="U78" i="86"/>
  <c r="T78" i="86"/>
  <c r="S78" i="86"/>
  <c r="R78" i="86"/>
  <c r="Q78" i="86"/>
  <c r="P78" i="86"/>
  <c r="O78" i="86"/>
  <c r="N78" i="86"/>
  <c r="M78" i="86"/>
  <c r="L78" i="86"/>
  <c r="K78" i="86"/>
  <c r="J78" i="86"/>
  <c r="I78" i="86"/>
  <c r="H78" i="86"/>
  <c r="G78" i="86"/>
  <c r="F78" i="86"/>
  <c r="E78" i="86"/>
  <c r="D78" i="86"/>
  <c r="C78" i="86"/>
  <c r="B78" i="86"/>
  <c r="AG78" i="86" s="1"/>
  <c r="AG77" i="86"/>
  <c r="AG76" i="86"/>
  <c r="AG72" i="86"/>
  <c r="AF70" i="86"/>
  <c r="AE70" i="86"/>
  <c r="AD70" i="86"/>
  <c r="AC70" i="86"/>
  <c r="AB70" i="86"/>
  <c r="AA70" i="86"/>
  <c r="Z70" i="86"/>
  <c r="Y70" i="86"/>
  <c r="X70" i="86"/>
  <c r="W70" i="86"/>
  <c r="V70" i="86"/>
  <c r="U70" i="86"/>
  <c r="T70" i="86"/>
  <c r="S70" i="86"/>
  <c r="R70" i="86"/>
  <c r="Q70" i="86"/>
  <c r="P70" i="86"/>
  <c r="O70" i="86"/>
  <c r="N70" i="86"/>
  <c r="M70" i="86"/>
  <c r="L70" i="86"/>
  <c r="K70" i="86"/>
  <c r="J70" i="86"/>
  <c r="I70" i="86"/>
  <c r="H70" i="86"/>
  <c r="G70" i="86"/>
  <c r="F70" i="86"/>
  <c r="E70" i="86"/>
  <c r="D70" i="86"/>
  <c r="C70" i="86"/>
  <c r="B70" i="86"/>
  <c r="AG70" i="86" s="1"/>
  <c r="AG69" i="86"/>
  <c r="AG68" i="86"/>
  <c r="AG64" i="86"/>
  <c r="AE62" i="86"/>
  <c r="AD62" i="86"/>
  <c r="AC62" i="86"/>
  <c r="AB62" i="86"/>
  <c r="AA62" i="86"/>
  <c r="Z62" i="86"/>
  <c r="Y62" i="86"/>
  <c r="X62" i="86"/>
  <c r="W62" i="86"/>
  <c r="V62" i="86"/>
  <c r="U62" i="86"/>
  <c r="T62" i="86"/>
  <c r="S62" i="86"/>
  <c r="R62" i="86"/>
  <c r="Q62" i="86"/>
  <c r="P62" i="86"/>
  <c r="O62" i="86"/>
  <c r="N62" i="86"/>
  <c r="M62" i="86"/>
  <c r="L62" i="86"/>
  <c r="K62" i="86"/>
  <c r="J62" i="86"/>
  <c r="I62" i="86"/>
  <c r="H62" i="86"/>
  <c r="G62" i="86"/>
  <c r="F62" i="86"/>
  <c r="E62" i="86"/>
  <c r="D62" i="86"/>
  <c r="C62" i="86"/>
  <c r="B62" i="86"/>
  <c r="AG62" i="86" s="1"/>
  <c r="AG61" i="86"/>
  <c r="AG60" i="86"/>
  <c r="AG56" i="86"/>
  <c r="AF54" i="86"/>
  <c r="AE54" i="86"/>
  <c r="AD54" i="86"/>
  <c r="AC54" i="86"/>
  <c r="AB54" i="86"/>
  <c r="AA54" i="86"/>
  <c r="Z54" i="86"/>
  <c r="Y54" i="86"/>
  <c r="X54" i="86"/>
  <c r="W54" i="86"/>
  <c r="V54" i="86"/>
  <c r="U54" i="86"/>
  <c r="T54" i="86"/>
  <c r="S54" i="86"/>
  <c r="R54" i="86"/>
  <c r="Q54" i="86"/>
  <c r="P54" i="86"/>
  <c r="O54" i="86"/>
  <c r="N54" i="86"/>
  <c r="M54" i="86"/>
  <c r="L54" i="86"/>
  <c r="K54" i="86"/>
  <c r="J54" i="86"/>
  <c r="I54" i="86"/>
  <c r="H54" i="86"/>
  <c r="G54" i="86"/>
  <c r="F54" i="86"/>
  <c r="E54" i="86"/>
  <c r="D54" i="86"/>
  <c r="C54" i="86"/>
  <c r="AG54" i="86" s="1"/>
  <c r="B54" i="86"/>
  <c r="AG53" i="86"/>
  <c r="F10" i="86" s="1"/>
  <c r="AG52" i="86"/>
  <c r="AG48" i="86"/>
  <c r="AD46" i="86"/>
  <c r="AC46" i="86"/>
  <c r="AB46" i="86"/>
  <c r="AA46" i="86"/>
  <c r="Z46" i="86"/>
  <c r="Y46" i="86"/>
  <c r="X46" i="86"/>
  <c r="W46" i="86"/>
  <c r="V46" i="86"/>
  <c r="U46" i="86"/>
  <c r="T46" i="86"/>
  <c r="S46" i="86"/>
  <c r="R46" i="86"/>
  <c r="Q46" i="86"/>
  <c r="P46" i="86"/>
  <c r="O46" i="86"/>
  <c r="N46" i="86"/>
  <c r="M46" i="86"/>
  <c r="L46" i="86"/>
  <c r="K46" i="86"/>
  <c r="J46" i="86"/>
  <c r="I46" i="86"/>
  <c r="H46" i="86"/>
  <c r="G46" i="86"/>
  <c r="F46" i="86"/>
  <c r="E46" i="86"/>
  <c r="D46" i="86"/>
  <c r="C46" i="86"/>
  <c r="B46" i="86"/>
  <c r="AG46" i="86" s="1"/>
  <c r="AG45" i="86"/>
  <c r="AG44" i="86"/>
  <c r="AG40" i="86"/>
  <c r="AF38" i="86"/>
  <c r="AE38" i="86"/>
  <c r="AD38" i="86"/>
  <c r="AC38" i="86"/>
  <c r="AB38" i="86"/>
  <c r="AA38" i="86"/>
  <c r="Z38" i="86"/>
  <c r="Y38" i="86"/>
  <c r="X38" i="86"/>
  <c r="W38" i="86"/>
  <c r="V38" i="86"/>
  <c r="U38" i="86"/>
  <c r="T38" i="86"/>
  <c r="S38" i="86"/>
  <c r="R38" i="86"/>
  <c r="Q38" i="86"/>
  <c r="P38" i="86"/>
  <c r="O38" i="86"/>
  <c r="N38" i="86"/>
  <c r="M38" i="86"/>
  <c r="L38" i="86"/>
  <c r="K38" i="86"/>
  <c r="J38" i="86"/>
  <c r="I38" i="86"/>
  <c r="H38" i="86"/>
  <c r="G38" i="86"/>
  <c r="F38" i="86"/>
  <c r="E38" i="86"/>
  <c r="D38" i="86"/>
  <c r="C38" i="86"/>
  <c r="B38" i="86"/>
  <c r="AG37" i="86"/>
  <c r="AG36" i="86"/>
  <c r="B9" i="86" s="1"/>
  <c r="B35" i="86"/>
  <c r="C35" i="86" s="1"/>
  <c r="D35" i="86" s="1"/>
  <c r="E35" i="86" s="1"/>
  <c r="F35" i="86" s="1"/>
  <c r="G35" i="86" s="1"/>
  <c r="H35" i="86" s="1"/>
  <c r="I35" i="86" s="1"/>
  <c r="J35" i="86" s="1"/>
  <c r="K35" i="86" s="1"/>
  <c r="L35" i="86" s="1"/>
  <c r="M35" i="86" s="1"/>
  <c r="N35" i="86" s="1"/>
  <c r="O35" i="86" s="1"/>
  <c r="P35" i="86" s="1"/>
  <c r="Q35" i="86" s="1"/>
  <c r="R35" i="86" s="1"/>
  <c r="S35" i="86" s="1"/>
  <c r="T35" i="86" s="1"/>
  <c r="U35" i="86" s="1"/>
  <c r="V35" i="86" s="1"/>
  <c r="W35" i="86" s="1"/>
  <c r="X35" i="86" s="1"/>
  <c r="Y35" i="86" s="1"/>
  <c r="Z35" i="86" s="1"/>
  <c r="AA35" i="86" s="1"/>
  <c r="AB35" i="86" s="1"/>
  <c r="AC35" i="86" s="1"/>
  <c r="AD35" i="86" s="1"/>
  <c r="AE35" i="86" s="1"/>
  <c r="AF35" i="86" s="1"/>
  <c r="B43" i="86" s="1"/>
  <c r="C43" i="86" s="1"/>
  <c r="D43" i="86" s="1"/>
  <c r="E43" i="86" s="1"/>
  <c r="F43" i="86" s="1"/>
  <c r="G43" i="86" s="1"/>
  <c r="H43" i="86" s="1"/>
  <c r="I43" i="86" s="1"/>
  <c r="J43" i="86" s="1"/>
  <c r="K43" i="86" s="1"/>
  <c r="L43" i="86" s="1"/>
  <c r="M43" i="86" s="1"/>
  <c r="N43" i="86" s="1"/>
  <c r="O43" i="86" s="1"/>
  <c r="P43" i="86" s="1"/>
  <c r="Q43" i="86" s="1"/>
  <c r="R43" i="86" s="1"/>
  <c r="S43" i="86" s="1"/>
  <c r="T43" i="86" s="1"/>
  <c r="U43" i="86" s="1"/>
  <c r="V43" i="86" s="1"/>
  <c r="W43" i="86" s="1"/>
  <c r="X43" i="86" s="1"/>
  <c r="Y43" i="86" s="1"/>
  <c r="Z43" i="86" s="1"/>
  <c r="AA43" i="86" s="1"/>
  <c r="AB43" i="86" s="1"/>
  <c r="AC43" i="86" s="1"/>
  <c r="AD43" i="86" s="1"/>
  <c r="B51" i="86" s="1"/>
  <c r="C51" i="86" s="1"/>
  <c r="D51" i="86" s="1"/>
  <c r="E51" i="86" s="1"/>
  <c r="F51" i="86" s="1"/>
  <c r="G51" i="86" s="1"/>
  <c r="H51" i="86" s="1"/>
  <c r="I51" i="86" s="1"/>
  <c r="J51" i="86" s="1"/>
  <c r="K51" i="86" s="1"/>
  <c r="L51" i="86" s="1"/>
  <c r="M51" i="86" s="1"/>
  <c r="N51" i="86" s="1"/>
  <c r="O51" i="86" s="1"/>
  <c r="P51" i="86" s="1"/>
  <c r="Q51" i="86" s="1"/>
  <c r="R51" i="86" s="1"/>
  <c r="S51" i="86" s="1"/>
  <c r="T51" i="86" s="1"/>
  <c r="U51" i="86" s="1"/>
  <c r="V51" i="86" s="1"/>
  <c r="W51" i="86" s="1"/>
  <c r="X51" i="86" s="1"/>
  <c r="Y51" i="86" s="1"/>
  <c r="Z51" i="86" s="1"/>
  <c r="AA51" i="86" s="1"/>
  <c r="AB51" i="86" s="1"/>
  <c r="AC51" i="86" s="1"/>
  <c r="AD51" i="86" s="1"/>
  <c r="AE51" i="86" s="1"/>
  <c r="AF51" i="86" s="1"/>
  <c r="B59" i="86" s="1"/>
  <c r="C59" i="86" s="1"/>
  <c r="D59" i="86" s="1"/>
  <c r="E59" i="86" s="1"/>
  <c r="F59" i="86" s="1"/>
  <c r="G59" i="86" s="1"/>
  <c r="H59" i="86" s="1"/>
  <c r="I59" i="86" s="1"/>
  <c r="J59" i="86" s="1"/>
  <c r="K59" i="86" s="1"/>
  <c r="L59" i="86" s="1"/>
  <c r="M59" i="86" s="1"/>
  <c r="N59" i="86" s="1"/>
  <c r="O59" i="86" s="1"/>
  <c r="P59" i="86" s="1"/>
  <c r="Q59" i="86" s="1"/>
  <c r="R59" i="86" s="1"/>
  <c r="S59" i="86" s="1"/>
  <c r="T59" i="86" s="1"/>
  <c r="U59" i="86" s="1"/>
  <c r="V59" i="86" s="1"/>
  <c r="W59" i="86" s="1"/>
  <c r="X59" i="86" s="1"/>
  <c r="Y59" i="86" s="1"/>
  <c r="Z59" i="86" s="1"/>
  <c r="AA59" i="86" s="1"/>
  <c r="AB59" i="86" s="1"/>
  <c r="AC59" i="86" s="1"/>
  <c r="AD59" i="86" s="1"/>
  <c r="AE59" i="86" s="1"/>
  <c r="B67" i="86" s="1"/>
  <c r="C67" i="86" s="1"/>
  <c r="D67" i="86" s="1"/>
  <c r="E67" i="86" s="1"/>
  <c r="F67" i="86" s="1"/>
  <c r="G67" i="86" s="1"/>
  <c r="H67" i="86" s="1"/>
  <c r="I67" i="86" s="1"/>
  <c r="J67" i="86" s="1"/>
  <c r="K67" i="86" s="1"/>
  <c r="L67" i="86" s="1"/>
  <c r="M67" i="86" s="1"/>
  <c r="N67" i="86" s="1"/>
  <c r="O67" i="86" s="1"/>
  <c r="P67" i="86" s="1"/>
  <c r="Q67" i="86" s="1"/>
  <c r="R67" i="86" s="1"/>
  <c r="S67" i="86" s="1"/>
  <c r="T67" i="86" s="1"/>
  <c r="U67" i="86" s="1"/>
  <c r="V67" i="86" s="1"/>
  <c r="W67" i="86" s="1"/>
  <c r="X67" i="86" s="1"/>
  <c r="Y67" i="86" s="1"/>
  <c r="Z67" i="86" s="1"/>
  <c r="AA67" i="86" s="1"/>
  <c r="AB67" i="86" s="1"/>
  <c r="AC67" i="86" s="1"/>
  <c r="AD67" i="86" s="1"/>
  <c r="AE67" i="86" s="1"/>
  <c r="AF67" i="86" s="1"/>
  <c r="B75" i="86" s="1"/>
  <c r="C75" i="86" s="1"/>
  <c r="D75" i="86" s="1"/>
  <c r="E75" i="86" s="1"/>
  <c r="F75" i="86" s="1"/>
  <c r="G75" i="86" s="1"/>
  <c r="H75" i="86" s="1"/>
  <c r="I75" i="86" s="1"/>
  <c r="J75" i="86" s="1"/>
  <c r="K75" i="86" s="1"/>
  <c r="L75" i="86" s="1"/>
  <c r="M75" i="86" s="1"/>
  <c r="N75" i="86" s="1"/>
  <c r="O75" i="86" s="1"/>
  <c r="P75" i="86" s="1"/>
  <c r="Q75" i="86" s="1"/>
  <c r="R75" i="86" s="1"/>
  <c r="S75" i="86" s="1"/>
  <c r="T75" i="86" s="1"/>
  <c r="U75" i="86" s="1"/>
  <c r="V75" i="86" s="1"/>
  <c r="W75" i="86" s="1"/>
  <c r="X75" i="86" s="1"/>
  <c r="Y75" i="86" s="1"/>
  <c r="Z75" i="86" s="1"/>
  <c r="AA75" i="86" s="1"/>
  <c r="AB75" i="86" s="1"/>
  <c r="AC75" i="86" s="1"/>
  <c r="AD75" i="86" s="1"/>
  <c r="AE75" i="86" s="1"/>
  <c r="B83" i="86" s="1"/>
  <c r="C83" i="86" s="1"/>
  <c r="D83" i="86" s="1"/>
  <c r="E83" i="86" s="1"/>
  <c r="F83" i="86" s="1"/>
  <c r="G83" i="86" s="1"/>
  <c r="H83" i="86" s="1"/>
  <c r="I83" i="86" s="1"/>
  <c r="J83" i="86" s="1"/>
  <c r="K83" i="86" s="1"/>
  <c r="L83" i="86" s="1"/>
  <c r="M83" i="86" s="1"/>
  <c r="N83" i="86" s="1"/>
  <c r="O83" i="86" s="1"/>
  <c r="P83" i="86" s="1"/>
  <c r="Q83" i="86" s="1"/>
  <c r="R83" i="86" s="1"/>
  <c r="S83" i="86" s="1"/>
  <c r="T83" i="86" s="1"/>
  <c r="U83" i="86" s="1"/>
  <c r="V83" i="86" s="1"/>
  <c r="W83" i="86" s="1"/>
  <c r="X83" i="86" s="1"/>
  <c r="Y83" i="86" s="1"/>
  <c r="Z83" i="86" s="1"/>
  <c r="AA83" i="86" s="1"/>
  <c r="AB83" i="86" s="1"/>
  <c r="AC83" i="86" s="1"/>
  <c r="AD83" i="86" s="1"/>
  <c r="AE83" i="86" s="1"/>
  <c r="AF83" i="86" s="1"/>
  <c r="B91" i="86" s="1"/>
  <c r="C91" i="86" s="1"/>
  <c r="D91" i="86" s="1"/>
  <c r="E91" i="86" s="1"/>
  <c r="F91" i="86" s="1"/>
  <c r="G91" i="86" s="1"/>
  <c r="H91" i="86" s="1"/>
  <c r="I91" i="86" s="1"/>
  <c r="J91" i="86" s="1"/>
  <c r="K91" i="86" s="1"/>
  <c r="L91" i="86" s="1"/>
  <c r="M91" i="86" s="1"/>
  <c r="N91" i="86" s="1"/>
  <c r="O91" i="86" s="1"/>
  <c r="P91" i="86" s="1"/>
  <c r="Q91" i="86" s="1"/>
  <c r="R91" i="86" s="1"/>
  <c r="S91" i="86" s="1"/>
  <c r="T91" i="86" s="1"/>
  <c r="U91" i="86" s="1"/>
  <c r="V91" i="86" s="1"/>
  <c r="W91" i="86" s="1"/>
  <c r="X91" i="86" s="1"/>
  <c r="Y91" i="86" s="1"/>
  <c r="Z91" i="86" s="1"/>
  <c r="AA91" i="86" s="1"/>
  <c r="AB91" i="86" s="1"/>
  <c r="AC91" i="86" s="1"/>
  <c r="AD91" i="86" s="1"/>
  <c r="AE91" i="86" s="1"/>
  <c r="AF91" i="86" s="1"/>
  <c r="B99" i="86" s="1"/>
  <c r="C99" i="86" s="1"/>
  <c r="D99" i="86" s="1"/>
  <c r="E99" i="86" s="1"/>
  <c r="F99" i="86" s="1"/>
  <c r="G99" i="86" s="1"/>
  <c r="H99" i="86" s="1"/>
  <c r="I99" i="86" s="1"/>
  <c r="J99" i="86" s="1"/>
  <c r="K99" i="86" s="1"/>
  <c r="L99" i="86" s="1"/>
  <c r="M99" i="86" s="1"/>
  <c r="N99" i="86" s="1"/>
  <c r="O99" i="86" s="1"/>
  <c r="P99" i="86" s="1"/>
  <c r="Q99" i="86" s="1"/>
  <c r="R99" i="86" s="1"/>
  <c r="S99" i="86" s="1"/>
  <c r="T99" i="86" s="1"/>
  <c r="U99" i="86" s="1"/>
  <c r="V99" i="86" s="1"/>
  <c r="W99" i="86" s="1"/>
  <c r="X99" i="86" s="1"/>
  <c r="Y99" i="86" s="1"/>
  <c r="Z99" i="86" s="1"/>
  <c r="AA99" i="86" s="1"/>
  <c r="AB99" i="86" s="1"/>
  <c r="AC99" i="86" s="1"/>
  <c r="AD99" i="86" s="1"/>
  <c r="AE99" i="86" s="1"/>
  <c r="B107" i="86" s="1"/>
  <c r="C107" i="86" s="1"/>
  <c r="D107" i="86" s="1"/>
  <c r="E107" i="86" s="1"/>
  <c r="F107" i="86" s="1"/>
  <c r="G107" i="86" s="1"/>
  <c r="H107" i="86" s="1"/>
  <c r="I107" i="86" s="1"/>
  <c r="J107" i="86" s="1"/>
  <c r="K107" i="86" s="1"/>
  <c r="L107" i="86" s="1"/>
  <c r="M107" i="86" s="1"/>
  <c r="N107" i="86" s="1"/>
  <c r="O107" i="86" s="1"/>
  <c r="P107" i="86" s="1"/>
  <c r="Q107" i="86" s="1"/>
  <c r="R107" i="86" s="1"/>
  <c r="S107" i="86" s="1"/>
  <c r="T107" i="86" s="1"/>
  <c r="U107" i="86" s="1"/>
  <c r="V107" i="86" s="1"/>
  <c r="W107" i="86" s="1"/>
  <c r="X107" i="86" s="1"/>
  <c r="Y107" i="86" s="1"/>
  <c r="Z107" i="86" s="1"/>
  <c r="AA107" i="86" s="1"/>
  <c r="AB107" i="86" s="1"/>
  <c r="AC107" i="86" s="1"/>
  <c r="AD107" i="86" s="1"/>
  <c r="AE107" i="86" s="1"/>
  <c r="AF107" i="86" s="1"/>
  <c r="B115" i="86" s="1"/>
  <c r="C115" i="86" s="1"/>
  <c r="D115" i="86" s="1"/>
  <c r="E115" i="86" s="1"/>
  <c r="F115" i="86" s="1"/>
  <c r="G115" i="86" s="1"/>
  <c r="H115" i="86" s="1"/>
  <c r="I115" i="86" s="1"/>
  <c r="J115" i="86" s="1"/>
  <c r="K115" i="86" s="1"/>
  <c r="L115" i="86" s="1"/>
  <c r="M115" i="86" s="1"/>
  <c r="N115" i="86" s="1"/>
  <c r="O115" i="86" s="1"/>
  <c r="P115" i="86" s="1"/>
  <c r="Q115" i="86" s="1"/>
  <c r="R115" i="86" s="1"/>
  <c r="S115" i="86" s="1"/>
  <c r="T115" i="86" s="1"/>
  <c r="U115" i="86" s="1"/>
  <c r="V115" i="86" s="1"/>
  <c r="W115" i="86" s="1"/>
  <c r="X115" i="86" s="1"/>
  <c r="Y115" i="86" s="1"/>
  <c r="Z115" i="86" s="1"/>
  <c r="AA115" i="86" s="1"/>
  <c r="AB115" i="86" s="1"/>
  <c r="AC115" i="86" s="1"/>
  <c r="AD115" i="86" s="1"/>
  <c r="AE115" i="86" s="1"/>
  <c r="B123" i="86" s="1"/>
  <c r="C123" i="86" s="1"/>
  <c r="D123" i="86" s="1"/>
  <c r="E123" i="86" s="1"/>
  <c r="F123" i="86" s="1"/>
  <c r="G123" i="86" s="1"/>
  <c r="H123" i="86" s="1"/>
  <c r="I123" i="86" s="1"/>
  <c r="J123" i="86" s="1"/>
  <c r="K123" i="86" s="1"/>
  <c r="L123" i="86" s="1"/>
  <c r="M123" i="86" s="1"/>
  <c r="N123" i="86" s="1"/>
  <c r="O123" i="86" s="1"/>
  <c r="P123" i="86" s="1"/>
  <c r="Q123" i="86" s="1"/>
  <c r="R123" i="86" s="1"/>
  <c r="S123" i="86" s="1"/>
  <c r="T123" i="86" s="1"/>
  <c r="U123" i="86" s="1"/>
  <c r="V123" i="86" s="1"/>
  <c r="W123" i="86" s="1"/>
  <c r="X123" i="86" s="1"/>
  <c r="Y123" i="86" s="1"/>
  <c r="Z123" i="86" s="1"/>
  <c r="AA123" i="86" s="1"/>
  <c r="AB123" i="86" s="1"/>
  <c r="AC123" i="86" s="1"/>
  <c r="AD123" i="86" s="1"/>
  <c r="AE123" i="86" s="1"/>
  <c r="AF123" i="86" s="1"/>
  <c r="U33" i="86"/>
  <c r="X11" i="86"/>
  <c r="R11" i="86"/>
  <c r="P11" i="86"/>
  <c r="J11" i="86"/>
  <c r="H11" i="86"/>
  <c r="X10" i="86"/>
  <c r="V10" i="86"/>
  <c r="T10" i="86"/>
  <c r="R10" i="86"/>
  <c r="P10" i="86"/>
  <c r="L10" i="86"/>
  <c r="J10" i="86"/>
  <c r="H10" i="86"/>
  <c r="D10" i="86"/>
  <c r="Z10" i="86" s="1"/>
  <c r="B10" i="86"/>
  <c r="X9" i="86"/>
  <c r="V9" i="86"/>
  <c r="V11" i="86" s="1"/>
  <c r="T9" i="86"/>
  <c r="T11" i="86" s="1"/>
  <c r="R9" i="86"/>
  <c r="P9" i="86"/>
  <c r="N9" i="86"/>
  <c r="N11" i="86" s="1"/>
  <c r="L9" i="86"/>
  <c r="L11" i="86" s="1"/>
  <c r="J9" i="86"/>
  <c r="H9" i="86"/>
  <c r="F9" i="86"/>
  <c r="D9" i="86"/>
  <c r="D11" i="86" s="1"/>
  <c r="P6" i="86"/>
  <c r="B6" i="86"/>
  <c r="B3" i="86"/>
  <c r="E22" i="49"/>
  <c r="D22" i="49"/>
  <c r="C22" i="49"/>
  <c r="B22" i="49"/>
  <c r="AG128" i="85"/>
  <c r="AF126" i="85"/>
  <c r="AE126" i="85"/>
  <c r="AD126" i="85"/>
  <c r="AC126" i="85"/>
  <c r="AB126" i="85"/>
  <c r="AA126" i="85"/>
  <c r="Z126" i="85"/>
  <c r="Y126" i="85"/>
  <c r="X126" i="85"/>
  <c r="W126" i="85"/>
  <c r="V126" i="85"/>
  <c r="U126" i="85"/>
  <c r="T126" i="85"/>
  <c r="S126" i="85"/>
  <c r="R126" i="85"/>
  <c r="Q126" i="85"/>
  <c r="P126" i="85"/>
  <c r="O126" i="85"/>
  <c r="N126" i="85"/>
  <c r="M126" i="85"/>
  <c r="L126" i="85"/>
  <c r="K126" i="85"/>
  <c r="J126" i="85"/>
  <c r="I126" i="85"/>
  <c r="H126" i="85"/>
  <c r="G126" i="85"/>
  <c r="F126" i="85"/>
  <c r="E126" i="85"/>
  <c r="D126" i="85"/>
  <c r="C126" i="85"/>
  <c r="B126" i="85"/>
  <c r="AG126" i="85" s="1"/>
  <c r="AG125" i="85"/>
  <c r="AG124" i="85"/>
  <c r="AG120" i="85"/>
  <c r="AE118" i="85"/>
  <c r="AD118" i="85"/>
  <c r="AC118" i="85"/>
  <c r="AB118" i="85"/>
  <c r="AA118" i="85"/>
  <c r="Z118" i="85"/>
  <c r="Y118" i="85"/>
  <c r="X118" i="85"/>
  <c r="W118" i="85"/>
  <c r="V118" i="85"/>
  <c r="U118" i="85"/>
  <c r="T118" i="85"/>
  <c r="S118" i="85"/>
  <c r="R118" i="85"/>
  <c r="Q118" i="85"/>
  <c r="P118" i="85"/>
  <c r="O118" i="85"/>
  <c r="N118" i="85"/>
  <c r="M118" i="85"/>
  <c r="L118" i="85"/>
  <c r="K118" i="85"/>
  <c r="J118" i="85"/>
  <c r="I118" i="85"/>
  <c r="H118" i="85"/>
  <c r="G118" i="85"/>
  <c r="F118" i="85"/>
  <c r="E118" i="85"/>
  <c r="D118" i="85"/>
  <c r="C118" i="85"/>
  <c r="B118" i="85"/>
  <c r="AG118" i="85" s="1"/>
  <c r="AG117" i="85"/>
  <c r="AG116" i="85"/>
  <c r="AG112" i="85"/>
  <c r="AF110" i="85"/>
  <c r="AE110" i="85"/>
  <c r="AD110" i="85"/>
  <c r="AC110" i="85"/>
  <c r="AB110" i="85"/>
  <c r="AA110" i="85"/>
  <c r="Z110" i="85"/>
  <c r="Y110" i="85"/>
  <c r="X110" i="85"/>
  <c r="W110" i="85"/>
  <c r="V110" i="85"/>
  <c r="U110" i="85"/>
  <c r="T110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F110" i="85"/>
  <c r="E110" i="85"/>
  <c r="D110" i="85"/>
  <c r="C110" i="85"/>
  <c r="B110" i="85"/>
  <c r="AG110" i="85" s="1"/>
  <c r="AG109" i="85"/>
  <c r="AG108" i="85"/>
  <c r="AG104" i="85"/>
  <c r="AE102" i="85"/>
  <c r="AD102" i="85"/>
  <c r="AC102" i="85"/>
  <c r="AB102" i="85"/>
  <c r="AA102" i="85"/>
  <c r="Z102" i="85"/>
  <c r="Y102" i="85"/>
  <c r="X102" i="85"/>
  <c r="W102" i="85"/>
  <c r="V102" i="85"/>
  <c r="U102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AG102" i="85" s="1"/>
  <c r="AG101" i="85"/>
  <c r="AG100" i="85"/>
  <c r="AG96" i="85"/>
  <c r="AF94" i="85"/>
  <c r="AE94" i="85"/>
  <c r="AD94" i="85"/>
  <c r="AC94" i="85"/>
  <c r="AB94" i="85"/>
  <c r="AA94" i="85"/>
  <c r="Z94" i="85"/>
  <c r="Y94" i="85"/>
  <c r="X94" i="85"/>
  <c r="W94" i="85"/>
  <c r="V94" i="85"/>
  <c r="U94" i="85"/>
  <c r="T94" i="85"/>
  <c r="S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AG94" i="85" s="1"/>
  <c r="AG93" i="85"/>
  <c r="AG92" i="85"/>
  <c r="AG88" i="85"/>
  <c r="AG86" i="85"/>
  <c r="AF86" i="85"/>
  <c r="AE86" i="85"/>
  <c r="AD86" i="85"/>
  <c r="AC86" i="85"/>
  <c r="AB86" i="85"/>
  <c r="AA86" i="85"/>
  <c r="Z86" i="85"/>
  <c r="Y86" i="85"/>
  <c r="X86" i="85"/>
  <c r="W86" i="85"/>
  <c r="V86" i="85"/>
  <c r="U86" i="85"/>
  <c r="T86" i="85"/>
  <c r="S86" i="85"/>
  <c r="R86" i="85"/>
  <c r="Q86" i="85"/>
  <c r="P86" i="85"/>
  <c r="O86" i="85"/>
  <c r="N86" i="85"/>
  <c r="M86" i="85"/>
  <c r="L86" i="85"/>
  <c r="K86" i="85"/>
  <c r="J86" i="85"/>
  <c r="I86" i="85"/>
  <c r="H86" i="85"/>
  <c r="G86" i="85"/>
  <c r="F86" i="85"/>
  <c r="E86" i="85"/>
  <c r="D86" i="85"/>
  <c r="C86" i="85"/>
  <c r="B86" i="85"/>
  <c r="AG85" i="85"/>
  <c r="N10" i="85" s="1"/>
  <c r="AG84" i="85"/>
  <c r="AG80" i="85"/>
  <c r="AE78" i="85"/>
  <c r="AD78" i="85"/>
  <c r="AC78" i="85"/>
  <c r="AB78" i="85"/>
  <c r="AA78" i="85"/>
  <c r="Z78" i="85"/>
  <c r="Y78" i="85"/>
  <c r="X78" i="85"/>
  <c r="W78" i="85"/>
  <c r="V78" i="85"/>
  <c r="U78" i="85"/>
  <c r="T78" i="85"/>
  <c r="S78" i="85"/>
  <c r="R78" i="85"/>
  <c r="Q78" i="85"/>
  <c r="P78" i="85"/>
  <c r="O78" i="85"/>
  <c r="N78" i="85"/>
  <c r="M78" i="85"/>
  <c r="L78" i="85"/>
  <c r="K78" i="85"/>
  <c r="J78" i="85"/>
  <c r="I78" i="85"/>
  <c r="H78" i="85"/>
  <c r="G78" i="85"/>
  <c r="F78" i="85"/>
  <c r="E78" i="85"/>
  <c r="D78" i="85"/>
  <c r="C78" i="85"/>
  <c r="B78" i="85"/>
  <c r="AG78" i="85" s="1"/>
  <c r="AG77" i="85"/>
  <c r="AG76" i="85"/>
  <c r="AG72" i="85"/>
  <c r="AF70" i="85"/>
  <c r="AE70" i="85"/>
  <c r="AD70" i="85"/>
  <c r="AC70" i="85"/>
  <c r="AB70" i="85"/>
  <c r="AA70" i="85"/>
  <c r="Z70" i="85"/>
  <c r="Y70" i="85"/>
  <c r="X70" i="85"/>
  <c r="W70" i="85"/>
  <c r="V70" i="85"/>
  <c r="U70" i="85"/>
  <c r="T70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F70" i="85"/>
  <c r="E70" i="85"/>
  <c r="D70" i="85"/>
  <c r="C70" i="85"/>
  <c r="B70" i="85"/>
  <c r="AG70" i="85" s="1"/>
  <c r="AG69" i="85"/>
  <c r="AG68" i="85"/>
  <c r="AG64" i="85"/>
  <c r="AE62" i="85"/>
  <c r="AD62" i="85"/>
  <c r="AC62" i="85"/>
  <c r="AB62" i="85"/>
  <c r="AA62" i="85"/>
  <c r="Z62" i="85"/>
  <c r="Y62" i="85"/>
  <c r="X62" i="85"/>
  <c r="W62" i="85"/>
  <c r="V62" i="85"/>
  <c r="U62" i="85"/>
  <c r="T62" i="85"/>
  <c r="S62" i="85"/>
  <c r="R62" i="85"/>
  <c r="Q62" i="85"/>
  <c r="P62" i="85"/>
  <c r="O62" i="85"/>
  <c r="N62" i="85"/>
  <c r="M62" i="85"/>
  <c r="L62" i="85"/>
  <c r="K62" i="85"/>
  <c r="J62" i="85"/>
  <c r="I62" i="85"/>
  <c r="H62" i="85"/>
  <c r="G62" i="85"/>
  <c r="F62" i="85"/>
  <c r="E62" i="85"/>
  <c r="D62" i="85"/>
  <c r="C62" i="85"/>
  <c r="B62" i="85"/>
  <c r="AG62" i="85" s="1"/>
  <c r="AG61" i="85"/>
  <c r="AG60" i="85"/>
  <c r="AG56" i="85"/>
  <c r="AF54" i="85"/>
  <c r="AE54" i="85"/>
  <c r="AD54" i="85"/>
  <c r="AC54" i="85"/>
  <c r="AB54" i="85"/>
  <c r="AA54" i="85"/>
  <c r="Z54" i="85"/>
  <c r="Y54" i="85"/>
  <c r="X54" i="85"/>
  <c r="W54" i="85"/>
  <c r="V54" i="85"/>
  <c r="U54" i="85"/>
  <c r="T54" i="85"/>
  <c r="S54" i="85"/>
  <c r="R54" i="85"/>
  <c r="Q54" i="85"/>
  <c r="P54" i="85"/>
  <c r="O54" i="85"/>
  <c r="N54" i="85"/>
  <c r="M54" i="85"/>
  <c r="L54" i="85"/>
  <c r="K54" i="85"/>
  <c r="J54" i="85"/>
  <c r="I54" i="85"/>
  <c r="H54" i="85"/>
  <c r="G54" i="85"/>
  <c r="F54" i="85"/>
  <c r="E54" i="85"/>
  <c r="D54" i="85"/>
  <c r="C54" i="85"/>
  <c r="B54" i="85"/>
  <c r="AG54" i="85" s="1"/>
  <c r="AG53" i="85"/>
  <c r="AG52" i="85"/>
  <c r="AG48" i="85"/>
  <c r="AD46" i="85"/>
  <c r="AC46" i="85"/>
  <c r="AB46" i="85"/>
  <c r="AA46" i="85"/>
  <c r="Z46" i="85"/>
  <c r="Y46" i="85"/>
  <c r="X46" i="85"/>
  <c r="W46" i="85"/>
  <c r="V46" i="85"/>
  <c r="U46" i="85"/>
  <c r="T46" i="85"/>
  <c r="S46" i="85"/>
  <c r="R46" i="85"/>
  <c r="Q46" i="85"/>
  <c r="P46" i="85"/>
  <c r="O46" i="85"/>
  <c r="N46" i="85"/>
  <c r="M46" i="85"/>
  <c r="L46" i="85"/>
  <c r="K46" i="85"/>
  <c r="J46" i="85"/>
  <c r="I46" i="85"/>
  <c r="H46" i="85"/>
  <c r="G46" i="85"/>
  <c r="F46" i="85"/>
  <c r="E46" i="85"/>
  <c r="D46" i="85"/>
  <c r="C46" i="85"/>
  <c r="B46" i="85"/>
  <c r="AG46" i="85" s="1"/>
  <c r="AG45" i="85"/>
  <c r="AG44" i="85"/>
  <c r="AG40" i="85"/>
  <c r="AF38" i="85"/>
  <c r="AE38" i="85"/>
  <c r="AD38" i="85"/>
  <c r="AC38" i="85"/>
  <c r="AB38" i="85"/>
  <c r="AA38" i="85"/>
  <c r="Z38" i="85"/>
  <c r="Y38" i="85"/>
  <c r="X38" i="85"/>
  <c r="W38" i="85"/>
  <c r="V38" i="85"/>
  <c r="U38" i="85"/>
  <c r="T38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F38" i="85"/>
  <c r="E38" i="85"/>
  <c r="D38" i="85"/>
  <c r="C38" i="85"/>
  <c r="B38" i="85"/>
  <c r="AG37" i="85"/>
  <c r="B10" i="85" s="1"/>
  <c r="AG36" i="85"/>
  <c r="B35" i="85"/>
  <c r="C35" i="85" s="1"/>
  <c r="D35" i="85" s="1"/>
  <c r="E35" i="85" s="1"/>
  <c r="F35" i="85" s="1"/>
  <c r="G35" i="85" s="1"/>
  <c r="H35" i="85" s="1"/>
  <c r="I35" i="85" s="1"/>
  <c r="J35" i="85" s="1"/>
  <c r="K35" i="85" s="1"/>
  <c r="L35" i="85" s="1"/>
  <c r="M35" i="85" s="1"/>
  <c r="N35" i="85" s="1"/>
  <c r="O35" i="85" s="1"/>
  <c r="P35" i="85" s="1"/>
  <c r="Q35" i="85" s="1"/>
  <c r="R35" i="85" s="1"/>
  <c r="S35" i="85" s="1"/>
  <c r="T35" i="85" s="1"/>
  <c r="U35" i="85" s="1"/>
  <c r="V35" i="85" s="1"/>
  <c r="W35" i="85" s="1"/>
  <c r="X35" i="85" s="1"/>
  <c r="Y35" i="85" s="1"/>
  <c r="Z35" i="85" s="1"/>
  <c r="AA35" i="85" s="1"/>
  <c r="AB35" i="85" s="1"/>
  <c r="AC35" i="85" s="1"/>
  <c r="AD35" i="85" s="1"/>
  <c r="AE35" i="85" s="1"/>
  <c r="AF35" i="85" s="1"/>
  <c r="B43" i="85" s="1"/>
  <c r="C43" i="85" s="1"/>
  <c r="D43" i="85" s="1"/>
  <c r="E43" i="85" s="1"/>
  <c r="F43" i="85" s="1"/>
  <c r="G43" i="85" s="1"/>
  <c r="H43" i="85" s="1"/>
  <c r="I43" i="85" s="1"/>
  <c r="J43" i="85" s="1"/>
  <c r="K43" i="85" s="1"/>
  <c r="L43" i="85" s="1"/>
  <c r="M43" i="85" s="1"/>
  <c r="N43" i="85" s="1"/>
  <c r="O43" i="85" s="1"/>
  <c r="P43" i="85" s="1"/>
  <c r="Q43" i="85" s="1"/>
  <c r="R43" i="85" s="1"/>
  <c r="S43" i="85" s="1"/>
  <c r="T43" i="85" s="1"/>
  <c r="U43" i="85" s="1"/>
  <c r="V43" i="85" s="1"/>
  <c r="W43" i="85" s="1"/>
  <c r="X43" i="85" s="1"/>
  <c r="Y43" i="85" s="1"/>
  <c r="Z43" i="85" s="1"/>
  <c r="AA43" i="85" s="1"/>
  <c r="AB43" i="85" s="1"/>
  <c r="AC43" i="85" s="1"/>
  <c r="AD43" i="85" s="1"/>
  <c r="B51" i="85" s="1"/>
  <c r="C51" i="85" s="1"/>
  <c r="D51" i="85" s="1"/>
  <c r="E51" i="85" s="1"/>
  <c r="F51" i="85" s="1"/>
  <c r="G51" i="85" s="1"/>
  <c r="H51" i="85" s="1"/>
  <c r="I51" i="85" s="1"/>
  <c r="J51" i="85" s="1"/>
  <c r="K51" i="85" s="1"/>
  <c r="L51" i="85" s="1"/>
  <c r="M51" i="85" s="1"/>
  <c r="N51" i="85" s="1"/>
  <c r="O51" i="85" s="1"/>
  <c r="P51" i="85" s="1"/>
  <c r="Q51" i="85" s="1"/>
  <c r="R51" i="85" s="1"/>
  <c r="S51" i="85" s="1"/>
  <c r="T51" i="85" s="1"/>
  <c r="U51" i="85" s="1"/>
  <c r="V51" i="85" s="1"/>
  <c r="W51" i="85" s="1"/>
  <c r="X51" i="85" s="1"/>
  <c r="Y51" i="85" s="1"/>
  <c r="Z51" i="85" s="1"/>
  <c r="AA51" i="85" s="1"/>
  <c r="AB51" i="85" s="1"/>
  <c r="AC51" i="85" s="1"/>
  <c r="AD51" i="85" s="1"/>
  <c r="AE51" i="85" s="1"/>
  <c r="AF51" i="85" s="1"/>
  <c r="B59" i="85" s="1"/>
  <c r="C59" i="85" s="1"/>
  <c r="D59" i="85" s="1"/>
  <c r="E59" i="85" s="1"/>
  <c r="F59" i="85" s="1"/>
  <c r="G59" i="85" s="1"/>
  <c r="H59" i="85" s="1"/>
  <c r="I59" i="85" s="1"/>
  <c r="J59" i="85" s="1"/>
  <c r="K59" i="85" s="1"/>
  <c r="L59" i="85" s="1"/>
  <c r="M59" i="85" s="1"/>
  <c r="N59" i="85" s="1"/>
  <c r="O59" i="85" s="1"/>
  <c r="P59" i="85" s="1"/>
  <c r="Q59" i="85" s="1"/>
  <c r="R59" i="85" s="1"/>
  <c r="S59" i="85" s="1"/>
  <c r="T59" i="85" s="1"/>
  <c r="U59" i="85" s="1"/>
  <c r="V59" i="85" s="1"/>
  <c r="W59" i="85" s="1"/>
  <c r="X59" i="85" s="1"/>
  <c r="Y59" i="85" s="1"/>
  <c r="Z59" i="85" s="1"/>
  <c r="AA59" i="85" s="1"/>
  <c r="AB59" i="85" s="1"/>
  <c r="AC59" i="85" s="1"/>
  <c r="AD59" i="85" s="1"/>
  <c r="AE59" i="85" s="1"/>
  <c r="B67" i="85" s="1"/>
  <c r="C67" i="85" s="1"/>
  <c r="D67" i="85" s="1"/>
  <c r="E67" i="85" s="1"/>
  <c r="F67" i="85" s="1"/>
  <c r="G67" i="85" s="1"/>
  <c r="H67" i="85" s="1"/>
  <c r="I67" i="85" s="1"/>
  <c r="J67" i="85" s="1"/>
  <c r="K67" i="85" s="1"/>
  <c r="L67" i="85" s="1"/>
  <c r="M67" i="85" s="1"/>
  <c r="N67" i="85" s="1"/>
  <c r="O67" i="85" s="1"/>
  <c r="P67" i="85" s="1"/>
  <c r="Q67" i="85" s="1"/>
  <c r="R67" i="85" s="1"/>
  <c r="S67" i="85" s="1"/>
  <c r="T67" i="85" s="1"/>
  <c r="U67" i="85" s="1"/>
  <c r="V67" i="85" s="1"/>
  <c r="W67" i="85" s="1"/>
  <c r="X67" i="85" s="1"/>
  <c r="Y67" i="85" s="1"/>
  <c r="Z67" i="85" s="1"/>
  <c r="AA67" i="85" s="1"/>
  <c r="AB67" i="85" s="1"/>
  <c r="AC67" i="85" s="1"/>
  <c r="AD67" i="85" s="1"/>
  <c r="AE67" i="85" s="1"/>
  <c r="AF67" i="85" s="1"/>
  <c r="B75" i="85" s="1"/>
  <c r="C75" i="85" s="1"/>
  <c r="D75" i="85" s="1"/>
  <c r="E75" i="85" s="1"/>
  <c r="F75" i="85" s="1"/>
  <c r="G75" i="85" s="1"/>
  <c r="H75" i="85" s="1"/>
  <c r="I75" i="85" s="1"/>
  <c r="J75" i="85" s="1"/>
  <c r="K75" i="85" s="1"/>
  <c r="L75" i="85" s="1"/>
  <c r="M75" i="85" s="1"/>
  <c r="N75" i="85" s="1"/>
  <c r="O75" i="85" s="1"/>
  <c r="P75" i="85" s="1"/>
  <c r="Q75" i="85" s="1"/>
  <c r="R75" i="85" s="1"/>
  <c r="S75" i="85" s="1"/>
  <c r="T75" i="85" s="1"/>
  <c r="U75" i="85" s="1"/>
  <c r="V75" i="85" s="1"/>
  <c r="W75" i="85" s="1"/>
  <c r="X75" i="85" s="1"/>
  <c r="Y75" i="85" s="1"/>
  <c r="Z75" i="85" s="1"/>
  <c r="AA75" i="85" s="1"/>
  <c r="AB75" i="85" s="1"/>
  <c r="AC75" i="85" s="1"/>
  <c r="AD75" i="85" s="1"/>
  <c r="AE75" i="85" s="1"/>
  <c r="B83" i="85" s="1"/>
  <c r="C83" i="85" s="1"/>
  <c r="D83" i="85" s="1"/>
  <c r="E83" i="85" s="1"/>
  <c r="F83" i="85" s="1"/>
  <c r="G83" i="85" s="1"/>
  <c r="H83" i="85" s="1"/>
  <c r="I83" i="85" s="1"/>
  <c r="J83" i="85" s="1"/>
  <c r="K83" i="85" s="1"/>
  <c r="L83" i="85" s="1"/>
  <c r="M83" i="85" s="1"/>
  <c r="N83" i="85" s="1"/>
  <c r="O83" i="85" s="1"/>
  <c r="P83" i="85" s="1"/>
  <c r="Q83" i="85" s="1"/>
  <c r="R83" i="85" s="1"/>
  <c r="S83" i="85" s="1"/>
  <c r="T83" i="85" s="1"/>
  <c r="U83" i="85" s="1"/>
  <c r="V83" i="85" s="1"/>
  <c r="W83" i="85" s="1"/>
  <c r="X83" i="85" s="1"/>
  <c r="Y83" i="85" s="1"/>
  <c r="Z83" i="85" s="1"/>
  <c r="AA83" i="85" s="1"/>
  <c r="AB83" i="85" s="1"/>
  <c r="AC83" i="85" s="1"/>
  <c r="AD83" i="85" s="1"/>
  <c r="AE83" i="85" s="1"/>
  <c r="AF83" i="85" s="1"/>
  <c r="B91" i="85" s="1"/>
  <c r="C91" i="85" s="1"/>
  <c r="D91" i="85" s="1"/>
  <c r="E91" i="85" s="1"/>
  <c r="F91" i="85" s="1"/>
  <c r="G91" i="85" s="1"/>
  <c r="H91" i="85" s="1"/>
  <c r="I91" i="85" s="1"/>
  <c r="J91" i="85" s="1"/>
  <c r="K91" i="85" s="1"/>
  <c r="L91" i="85" s="1"/>
  <c r="M91" i="85" s="1"/>
  <c r="N91" i="85" s="1"/>
  <c r="O91" i="85" s="1"/>
  <c r="P91" i="85" s="1"/>
  <c r="Q91" i="85" s="1"/>
  <c r="R91" i="85" s="1"/>
  <c r="S91" i="85" s="1"/>
  <c r="T91" i="85" s="1"/>
  <c r="U91" i="85" s="1"/>
  <c r="V91" i="85" s="1"/>
  <c r="W91" i="85" s="1"/>
  <c r="X91" i="85" s="1"/>
  <c r="Y91" i="85" s="1"/>
  <c r="Z91" i="85" s="1"/>
  <c r="AA91" i="85" s="1"/>
  <c r="AB91" i="85" s="1"/>
  <c r="AC91" i="85" s="1"/>
  <c r="AD91" i="85" s="1"/>
  <c r="AE91" i="85" s="1"/>
  <c r="AF91" i="85" s="1"/>
  <c r="B99" i="85" s="1"/>
  <c r="C99" i="85" s="1"/>
  <c r="D99" i="85" s="1"/>
  <c r="E99" i="85" s="1"/>
  <c r="F99" i="85" s="1"/>
  <c r="G99" i="85" s="1"/>
  <c r="H99" i="85" s="1"/>
  <c r="I99" i="85" s="1"/>
  <c r="J99" i="85" s="1"/>
  <c r="K99" i="85" s="1"/>
  <c r="L99" i="85" s="1"/>
  <c r="M99" i="85" s="1"/>
  <c r="N99" i="85" s="1"/>
  <c r="O99" i="85" s="1"/>
  <c r="P99" i="85" s="1"/>
  <c r="Q99" i="85" s="1"/>
  <c r="R99" i="85" s="1"/>
  <c r="S99" i="85" s="1"/>
  <c r="T99" i="85" s="1"/>
  <c r="U99" i="85" s="1"/>
  <c r="V99" i="85" s="1"/>
  <c r="W99" i="85" s="1"/>
  <c r="X99" i="85" s="1"/>
  <c r="Y99" i="85" s="1"/>
  <c r="Z99" i="85" s="1"/>
  <c r="AA99" i="85" s="1"/>
  <c r="AB99" i="85" s="1"/>
  <c r="AC99" i="85" s="1"/>
  <c r="AD99" i="85" s="1"/>
  <c r="AE99" i="85" s="1"/>
  <c r="B107" i="85" s="1"/>
  <c r="C107" i="85" s="1"/>
  <c r="D107" i="85" s="1"/>
  <c r="E107" i="85" s="1"/>
  <c r="F107" i="85" s="1"/>
  <c r="G107" i="85" s="1"/>
  <c r="H107" i="85" s="1"/>
  <c r="I107" i="85" s="1"/>
  <c r="J107" i="85" s="1"/>
  <c r="K107" i="85" s="1"/>
  <c r="L107" i="85" s="1"/>
  <c r="M107" i="85" s="1"/>
  <c r="N107" i="85" s="1"/>
  <c r="O107" i="85" s="1"/>
  <c r="P107" i="85" s="1"/>
  <c r="Q107" i="85" s="1"/>
  <c r="R107" i="85" s="1"/>
  <c r="S107" i="85" s="1"/>
  <c r="T107" i="85" s="1"/>
  <c r="U107" i="85" s="1"/>
  <c r="V107" i="85" s="1"/>
  <c r="W107" i="85" s="1"/>
  <c r="X107" i="85" s="1"/>
  <c r="Y107" i="85" s="1"/>
  <c r="Z107" i="85" s="1"/>
  <c r="AA107" i="85" s="1"/>
  <c r="AB107" i="85" s="1"/>
  <c r="AC107" i="85" s="1"/>
  <c r="AD107" i="85" s="1"/>
  <c r="AE107" i="85" s="1"/>
  <c r="AF107" i="85" s="1"/>
  <c r="B115" i="85" s="1"/>
  <c r="C115" i="85" s="1"/>
  <c r="D115" i="85" s="1"/>
  <c r="E115" i="85" s="1"/>
  <c r="F115" i="85" s="1"/>
  <c r="G115" i="85" s="1"/>
  <c r="H115" i="85" s="1"/>
  <c r="I115" i="85" s="1"/>
  <c r="J115" i="85" s="1"/>
  <c r="K115" i="85" s="1"/>
  <c r="L115" i="85" s="1"/>
  <c r="M115" i="85" s="1"/>
  <c r="N115" i="85" s="1"/>
  <c r="O115" i="85" s="1"/>
  <c r="P115" i="85" s="1"/>
  <c r="Q115" i="85" s="1"/>
  <c r="R115" i="85" s="1"/>
  <c r="S115" i="85" s="1"/>
  <c r="T115" i="85" s="1"/>
  <c r="U115" i="85" s="1"/>
  <c r="V115" i="85" s="1"/>
  <c r="W115" i="85" s="1"/>
  <c r="X115" i="85" s="1"/>
  <c r="Y115" i="85" s="1"/>
  <c r="Z115" i="85" s="1"/>
  <c r="AA115" i="85" s="1"/>
  <c r="AB115" i="85" s="1"/>
  <c r="AC115" i="85" s="1"/>
  <c r="AD115" i="85" s="1"/>
  <c r="AE115" i="85" s="1"/>
  <c r="B123" i="85" s="1"/>
  <c r="C123" i="85" s="1"/>
  <c r="D123" i="85" s="1"/>
  <c r="E123" i="85" s="1"/>
  <c r="F123" i="85" s="1"/>
  <c r="G123" i="85" s="1"/>
  <c r="H123" i="85" s="1"/>
  <c r="I123" i="85" s="1"/>
  <c r="J123" i="85" s="1"/>
  <c r="K123" i="85" s="1"/>
  <c r="L123" i="85" s="1"/>
  <c r="M123" i="85" s="1"/>
  <c r="N123" i="85" s="1"/>
  <c r="O123" i="85" s="1"/>
  <c r="P123" i="85" s="1"/>
  <c r="Q123" i="85" s="1"/>
  <c r="R123" i="85" s="1"/>
  <c r="S123" i="85" s="1"/>
  <c r="T123" i="85" s="1"/>
  <c r="U123" i="85" s="1"/>
  <c r="V123" i="85" s="1"/>
  <c r="W123" i="85" s="1"/>
  <c r="X123" i="85" s="1"/>
  <c r="Y123" i="85" s="1"/>
  <c r="Z123" i="85" s="1"/>
  <c r="AA123" i="85" s="1"/>
  <c r="AB123" i="85" s="1"/>
  <c r="AC123" i="85" s="1"/>
  <c r="AD123" i="85" s="1"/>
  <c r="AE123" i="85" s="1"/>
  <c r="AF123" i="85" s="1"/>
  <c r="U33" i="85"/>
  <c r="R11" i="85"/>
  <c r="J11" i="85"/>
  <c r="X10" i="85"/>
  <c r="V10" i="85"/>
  <c r="T10" i="85"/>
  <c r="R10" i="85"/>
  <c r="P10" i="85"/>
  <c r="L10" i="85"/>
  <c r="L11" i="85" s="1"/>
  <c r="J10" i="85"/>
  <c r="H10" i="85"/>
  <c r="F10" i="85"/>
  <c r="D10" i="85"/>
  <c r="X9" i="85"/>
  <c r="X11" i="85" s="1"/>
  <c r="V9" i="85"/>
  <c r="V11" i="85" s="1"/>
  <c r="T9" i="85"/>
  <c r="T11" i="85" s="1"/>
  <c r="R9" i="85"/>
  <c r="P9" i="85"/>
  <c r="P11" i="85" s="1"/>
  <c r="N9" i="85"/>
  <c r="N11" i="85" s="1"/>
  <c r="L9" i="85"/>
  <c r="J9" i="85"/>
  <c r="H9" i="85"/>
  <c r="H11" i="85" s="1"/>
  <c r="F9" i="85"/>
  <c r="F11" i="85" s="1"/>
  <c r="D9" i="85"/>
  <c r="D11" i="85" s="1"/>
  <c r="B9" i="85"/>
  <c r="Z9" i="85" s="1"/>
  <c r="P6" i="85"/>
  <c r="B6" i="85"/>
  <c r="B3" i="85"/>
  <c r="E21" i="49"/>
  <c r="D21" i="49"/>
  <c r="C21" i="49"/>
  <c r="B21" i="49"/>
  <c r="AG128" i="84"/>
  <c r="AF126" i="84"/>
  <c r="AE126" i="84"/>
  <c r="AD126" i="84"/>
  <c r="AC126" i="84"/>
  <c r="AB126" i="84"/>
  <c r="AA126" i="84"/>
  <c r="Z126" i="84"/>
  <c r="Y126" i="84"/>
  <c r="X126" i="84"/>
  <c r="W126" i="84"/>
  <c r="V126" i="84"/>
  <c r="U126" i="84"/>
  <c r="T126" i="84"/>
  <c r="S126" i="84"/>
  <c r="R126" i="84"/>
  <c r="Q126" i="84"/>
  <c r="P126" i="84"/>
  <c r="O126" i="84"/>
  <c r="N126" i="84"/>
  <c r="M126" i="84"/>
  <c r="L126" i="84"/>
  <c r="K126" i="84"/>
  <c r="J126" i="84"/>
  <c r="I126" i="84"/>
  <c r="H126" i="84"/>
  <c r="G126" i="84"/>
  <c r="F126" i="84"/>
  <c r="E126" i="84"/>
  <c r="D126" i="84"/>
  <c r="C126" i="84"/>
  <c r="B126" i="84"/>
  <c r="AG126" i="84" s="1"/>
  <c r="AG125" i="84"/>
  <c r="AG124" i="84"/>
  <c r="AG120" i="84"/>
  <c r="AE118" i="84"/>
  <c r="AD118" i="84"/>
  <c r="AC118" i="84"/>
  <c r="AB118" i="84"/>
  <c r="AA118" i="84"/>
  <c r="Z118" i="84"/>
  <c r="Y118" i="84"/>
  <c r="X118" i="84"/>
  <c r="W118" i="84"/>
  <c r="V118" i="84"/>
  <c r="U118" i="84"/>
  <c r="T118" i="84"/>
  <c r="S118" i="84"/>
  <c r="R118" i="84"/>
  <c r="Q118" i="84"/>
  <c r="P118" i="84"/>
  <c r="O118" i="84"/>
  <c r="N118" i="84"/>
  <c r="M118" i="84"/>
  <c r="L118" i="84"/>
  <c r="K118" i="84"/>
  <c r="J118" i="84"/>
  <c r="I118" i="84"/>
  <c r="H118" i="84"/>
  <c r="G118" i="84"/>
  <c r="F118" i="84"/>
  <c r="E118" i="84"/>
  <c r="D118" i="84"/>
  <c r="C118" i="84"/>
  <c r="B118" i="84"/>
  <c r="AG118" i="84" s="1"/>
  <c r="AG117" i="84"/>
  <c r="AG116" i="84"/>
  <c r="AG112" i="84"/>
  <c r="AF110" i="84"/>
  <c r="AE110" i="84"/>
  <c r="AD110" i="84"/>
  <c r="AC110" i="84"/>
  <c r="AB110" i="84"/>
  <c r="AA110" i="84"/>
  <c r="Z110" i="84"/>
  <c r="Y110" i="84"/>
  <c r="X110" i="84"/>
  <c r="W110" i="84"/>
  <c r="V110" i="84"/>
  <c r="U110" i="84"/>
  <c r="T110" i="84"/>
  <c r="S110" i="84"/>
  <c r="R110" i="84"/>
  <c r="Q110" i="84"/>
  <c r="P110" i="84"/>
  <c r="O110" i="84"/>
  <c r="N110" i="84"/>
  <c r="M110" i="84"/>
  <c r="L110" i="84"/>
  <c r="K110" i="84"/>
  <c r="J110" i="84"/>
  <c r="I110" i="84"/>
  <c r="H110" i="84"/>
  <c r="G110" i="84"/>
  <c r="F110" i="84"/>
  <c r="E110" i="84"/>
  <c r="D110" i="84"/>
  <c r="C110" i="84"/>
  <c r="B110" i="84"/>
  <c r="AG110" i="84" s="1"/>
  <c r="AG109" i="84"/>
  <c r="AG108" i="84"/>
  <c r="AG104" i="84"/>
  <c r="AE102" i="84"/>
  <c r="AD102" i="84"/>
  <c r="AC102" i="84"/>
  <c r="AB102" i="84"/>
  <c r="AA102" i="84"/>
  <c r="Z102" i="84"/>
  <c r="Y102" i="84"/>
  <c r="X102" i="84"/>
  <c r="W102" i="84"/>
  <c r="V102" i="84"/>
  <c r="U102" i="84"/>
  <c r="T102" i="84"/>
  <c r="S102" i="84"/>
  <c r="R102" i="84"/>
  <c r="Q102" i="84"/>
  <c r="P102" i="84"/>
  <c r="O102" i="84"/>
  <c r="N102" i="84"/>
  <c r="M102" i="84"/>
  <c r="L102" i="84"/>
  <c r="K102" i="84"/>
  <c r="J102" i="84"/>
  <c r="I102" i="84"/>
  <c r="H102" i="84"/>
  <c r="G102" i="84"/>
  <c r="F102" i="84"/>
  <c r="E102" i="84"/>
  <c r="AG102" i="84" s="1"/>
  <c r="D102" i="84"/>
  <c r="C102" i="84"/>
  <c r="B102" i="84"/>
  <c r="AG101" i="84"/>
  <c r="AG100" i="84"/>
  <c r="AG96" i="84"/>
  <c r="AF94" i="84"/>
  <c r="AE94" i="84"/>
  <c r="AD94" i="84"/>
  <c r="AC94" i="84"/>
  <c r="AB94" i="84"/>
  <c r="AA94" i="84"/>
  <c r="Z94" i="84"/>
  <c r="Y94" i="84"/>
  <c r="X94" i="84"/>
  <c r="W94" i="84"/>
  <c r="V94" i="84"/>
  <c r="U94" i="84"/>
  <c r="T94" i="84"/>
  <c r="S94" i="84"/>
  <c r="R94" i="84"/>
  <c r="Q94" i="84"/>
  <c r="P94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C94" i="84"/>
  <c r="B94" i="84"/>
  <c r="AG94" i="84" s="1"/>
  <c r="AG93" i="84"/>
  <c r="AG92" i="84"/>
  <c r="AG88" i="84"/>
  <c r="AF86" i="84"/>
  <c r="AE86" i="84"/>
  <c r="AD86" i="84"/>
  <c r="AC86" i="84"/>
  <c r="AB86" i="84"/>
  <c r="AA86" i="84"/>
  <c r="Z86" i="84"/>
  <c r="Y86" i="84"/>
  <c r="X86" i="84"/>
  <c r="W86" i="84"/>
  <c r="V86" i="84"/>
  <c r="U86" i="84"/>
  <c r="T86" i="84"/>
  <c r="S86" i="84"/>
  <c r="R86" i="84"/>
  <c r="Q86" i="84"/>
  <c r="P86" i="84"/>
  <c r="O86" i="84"/>
  <c r="N86" i="84"/>
  <c r="M86" i="84"/>
  <c r="L86" i="84"/>
  <c r="K86" i="84"/>
  <c r="J86" i="84"/>
  <c r="I86" i="84"/>
  <c r="H86" i="84"/>
  <c r="G86" i="84"/>
  <c r="F86" i="84"/>
  <c r="E86" i="84"/>
  <c r="D86" i="84"/>
  <c r="C86" i="84"/>
  <c r="B86" i="84"/>
  <c r="AG86" i="84" s="1"/>
  <c r="AG85" i="84"/>
  <c r="AG84" i="84"/>
  <c r="AG80" i="84"/>
  <c r="AE78" i="84"/>
  <c r="AD78" i="84"/>
  <c r="AC78" i="84"/>
  <c r="AB78" i="84"/>
  <c r="AA78" i="84"/>
  <c r="Z78" i="84"/>
  <c r="Y78" i="84"/>
  <c r="X78" i="84"/>
  <c r="W78" i="84"/>
  <c r="V78" i="84"/>
  <c r="U78" i="84"/>
  <c r="T78" i="84"/>
  <c r="S78" i="84"/>
  <c r="R78" i="84"/>
  <c r="Q78" i="84"/>
  <c r="P78" i="84"/>
  <c r="O78" i="84"/>
  <c r="N78" i="84"/>
  <c r="M78" i="84"/>
  <c r="L78" i="84"/>
  <c r="K78" i="84"/>
  <c r="J78" i="84"/>
  <c r="I78" i="84"/>
  <c r="H78" i="84"/>
  <c r="G78" i="84"/>
  <c r="F78" i="84"/>
  <c r="E78" i="84"/>
  <c r="D78" i="84"/>
  <c r="C78" i="84"/>
  <c r="AG78" i="84" s="1"/>
  <c r="B78" i="84"/>
  <c r="AG77" i="84"/>
  <c r="AG76" i="84"/>
  <c r="AG72" i="84"/>
  <c r="AF70" i="84"/>
  <c r="AE70" i="84"/>
  <c r="AD70" i="84"/>
  <c r="AC70" i="84"/>
  <c r="AB70" i="84"/>
  <c r="AA70" i="84"/>
  <c r="Z70" i="84"/>
  <c r="Y70" i="84"/>
  <c r="X70" i="84"/>
  <c r="W70" i="84"/>
  <c r="V70" i="84"/>
  <c r="U70" i="84"/>
  <c r="T70" i="84"/>
  <c r="S70" i="84"/>
  <c r="R70" i="84"/>
  <c r="Q70" i="84"/>
  <c r="P70" i="84"/>
  <c r="O70" i="84"/>
  <c r="N70" i="84"/>
  <c r="M70" i="84"/>
  <c r="L70" i="84"/>
  <c r="K70" i="84"/>
  <c r="J70" i="84"/>
  <c r="I70" i="84"/>
  <c r="H70" i="84"/>
  <c r="G70" i="84"/>
  <c r="F70" i="84"/>
  <c r="E70" i="84"/>
  <c r="D70" i="84"/>
  <c r="C70" i="84"/>
  <c r="B70" i="84"/>
  <c r="AG70" i="84" s="1"/>
  <c r="AG69" i="84"/>
  <c r="AG68" i="84"/>
  <c r="AG64" i="84"/>
  <c r="AE62" i="84"/>
  <c r="AD62" i="84"/>
  <c r="AC62" i="84"/>
  <c r="AB62" i="84"/>
  <c r="AA62" i="84"/>
  <c r="Z62" i="84"/>
  <c r="Y62" i="84"/>
  <c r="X62" i="84"/>
  <c r="W62" i="84"/>
  <c r="V62" i="84"/>
  <c r="U62" i="84"/>
  <c r="T62" i="84"/>
  <c r="S62" i="84"/>
  <c r="R62" i="84"/>
  <c r="Q62" i="84"/>
  <c r="P62" i="84"/>
  <c r="O62" i="84"/>
  <c r="N62" i="84"/>
  <c r="M62" i="84"/>
  <c r="L62" i="84"/>
  <c r="K62" i="84"/>
  <c r="J62" i="84"/>
  <c r="I62" i="84"/>
  <c r="H62" i="84"/>
  <c r="G62" i="84"/>
  <c r="F62" i="84"/>
  <c r="E62" i="84"/>
  <c r="D62" i="84"/>
  <c r="C62" i="84"/>
  <c r="B62" i="84"/>
  <c r="AG62" i="84" s="1"/>
  <c r="AG61" i="84"/>
  <c r="AG60" i="84"/>
  <c r="AG56" i="84"/>
  <c r="AF54" i="84"/>
  <c r="AE54" i="84"/>
  <c r="AD54" i="84"/>
  <c r="AC54" i="84"/>
  <c r="AB54" i="84"/>
  <c r="AA54" i="84"/>
  <c r="Z54" i="84"/>
  <c r="Y54" i="84"/>
  <c r="X54" i="84"/>
  <c r="W54" i="84"/>
  <c r="V54" i="84"/>
  <c r="U54" i="84"/>
  <c r="T54" i="84"/>
  <c r="S54" i="84"/>
  <c r="R54" i="84"/>
  <c r="Q54" i="84"/>
  <c r="P54" i="84"/>
  <c r="O54" i="84"/>
  <c r="N54" i="84"/>
  <c r="M54" i="84"/>
  <c r="L54" i="84"/>
  <c r="K54" i="84"/>
  <c r="J54" i="84"/>
  <c r="I54" i="84"/>
  <c r="H54" i="84"/>
  <c r="G54" i="84"/>
  <c r="F54" i="84"/>
  <c r="E54" i="84"/>
  <c r="D54" i="84"/>
  <c r="C54" i="84"/>
  <c r="B54" i="84"/>
  <c r="AG54" i="84" s="1"/>
  <c r="AG53" i="84"/>
  <c r="AG52" i="84"/>
  <c r="AG48" i="84"/>
  <c r="AD46" i="84"/>
  <c r="AC46" i="84"/>
  <c r="AB46" i="84"/>
  <c r="AA46" i="84"/>
  <c r="Z46" i="84"/>
  <c r="Y46" i="84"/>
  <c r="X46" i="84"/>
  <c r="W46" i="84"/>
  <c r="V46" i="84"/>
  <c r="U46" i="84"/>
  <c r="T46" i="84"/>
  <c r="S46" i="84"/>
  <c r="R46" i="84"/>
  <c r="Q46" i="84"/>
  <c r="P46" i="84"/>
  <c r="O46" i="84"/>
  <c r="N46" i="84"/>
  <c r="M46" i="84"/>
  <c r="L46" i="84"/>
  <c r="K46" i="84"/>
  <c r="J46" i="84"/>
  <c r="I46" i="84"/>
  <c r="H46" i="84"/>
  <c r="G46" i="84"/>
  <c r="F46" i="84"/>
  <c r="E46" i="84"/>
  <c r="D46" i="84"/>
  <c r="C46" i="84"/>
  <c r="B46" i="84"/>
  <c r="AG46" i="84" s="1"/>
  <c r="AG45" i="84"/>
  <c r="D10" i="84" s="1"/>
  <c r="AG44" i="84"/>
  <c r="AG40" i="84"/>
  <c r="AF38" i="84"/>
  <c r="AE38" i="84"/>
  <c r="AD38" i="84"/>
  <c r="AC38" i="84"/>
  <c r="AB38" i="84"/>
  <c r="AA38" i="84"/>
  <c r="Z38" i="84"/>
  <c r="Y38" i="84"/>
  <c r="X38" i="84"/>
  <c r="W38" i="84"/>
  <c r="V38" i="84"/>
  <c r="U38" i="84"/>
  <c r="T38" i="84"/>
  <c r="S38" i="84"/>
  <c r="R38" i="84"/>
  <c r="Q38" i="84"/>
  <c r="P38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C38" i="84"/>
  <c r="B38" i="84"/>
  <c r="AG37" i="84"/>
  <c r="B10" i="84" s="1"/>
  <c r="AG36" i="84"/>
  <c r="B35" i="84"/>
  <c r="C35" i="84" s="1"/>
  <c r="D35" i="84" s="1"/>
  <c r="E35" i="84" s="1"/>
  <c r="F35" i="84" s="1"/>
  <c r="G35" i="84" s="1"/>
  <c r="H35" i="84" s="1"/>
  <c r="I35" i="84" s="1"/>
  <c r="J35" i="84" s="1"/>
  <c r="K35" i="84" s="1"/>
  <c r="L35" i="84" s="1"/>
  <c r="M35" i="84" s="1"/>
  <c r="N35" i="84" s="1"/>
  <c r="O35" i="84" s="1"/>
  <c r="P35" i="84" s="1"/>
  <c r="Q35" i="84" s="1"/>
  <c r="R35" i="84" s="1"/>
  <c r="S35" i="84" s="1"/>
  <c r="T35" i="84" s="1"/>
  <c r="U35" i="84" s="1"/>
  <c r="V35" i="84" s="1"/>
  <c r="W35" i="84" s="1"/>
  <c r="X35" i="84" s="1"/>
  <c r="Y35" i="84" s="1"/>
  <c r="Z35" i="84" s="1"/>
  <c r="AA35" i="84" s="1"/>
  <c r="AB35" i="84" s="1"/>
  <c r="AC35" i="84" s="1"/>
  <c r="AD35" i="84" s="1"/>
  <c r="AE35" i="84" s="1"/>
  <c r="AF35" i="84" s="1"/>
  <c r="B43" i="84" s="1"/>
  <c r="C43" i="84" s="1"/>
  <c r="D43" i="84" s="1"/>
  <c r="E43" i="84" s="1"/>
  <c r="F43" i="84" s="1"/>
  <c r="G43" i="84" s="1"/>
  <c r="H43" i="84" s="1"/>
  <c r="I43" i="84" s="1"/>
  <c r="J43" i="84" s="1"/>
  <c r="K43" i="84" s="1"/>
  <c r="L43" i="84" s="1"/>
  <c r="M43" i="84" s="1"/>
  <c r="N43" i="84" s="1"/>
  <c r="O43" i="84" s="1"/>
  <c r="P43" i="84" s="1"/>
  <c r="Q43" i="84" s="1"/>
  <c r="R43" i="84" s="1"/>
  <c r="S43" i="84" s="1"/>
  <c r="T43" i="84" s="1"/>
  <c r="U43" i="84" s="1"/>
  <c r="V43" i="84" s="1"/>
  <c r="W43" i="84" s="1"/>
  <c r="X43" i="84" s="1"/>
  <c r="Y43" i="84" s="1"/>
  <c r="Z43" i="84" s="1"/>
  <c r="AA43" i="84" s="1"/>
  <c r="AB43" i="84" s="1"/>
  <c r="AC43" i="84" s="1"/>
  <c r="AD43" i="84" s="1"/>
  <c r="B51" i="84" s="1"/>
  <c r="C51" i="84" s="1"/>
  <c r="D51" i="84" s="1"/>
  <c r="E51" i="84" s="1"/>
  <c r="F51" i="84" s="1"/>
  <c r="G51" i="84" s="1"/>
  <c r="H51" i="84" s="1"/>
  <c r="I51" i="84" s="1"/>
  <c r="J51" i="84" s="1"/>
  <c r="K51" i="84" s="1"/>
  <c r="L51" i="84" s="1"/>
  <c r="M51" i="84" s="1"/>
  <c r="N51" i="84" s="1"/>
  <c r="O51" i="84" s="1"/>
  <c r="P51" i="84" s="1"/>
  <c r="Q51" i="84" s="1"/>
  <c r="R51" i="84" s="1"/>
  <c r="S51" i="84" s="1"/>
  <c r="T51" i="84" s="1"/>
  <c r="U51" i="84" s="1"/>
  <c r="V51" i="84" s="1"/>
  <c r="W51" i="84" s="1"/>
  <c r="X51" i="84" s="1"/>
  <c r="Y51" i="84" s="1"/>
  <c r="Z51" i="84" s="1"/>
  <c r="AA51" i="84" s="1"/>
  <c r="AB51" i="84" s="1"/>
  <c r="AC51" i="84" s="1"/>
  <c r="AD51" i="84" s="1"/>
  <c r="AE51" i="84" s="1"/>
  <c r="AF51" i="84" s="1"/>
  <c r="B59" i="84" s="1"/>
  <c r="C59" i="84" s="1"/>
  <c r="D59" i="84" s="1"/>
  <c r="E59" i="84" s="1"/>
  <c r="F59" i="84" s="1"/>
  <c r="G59" i="84" s="1"/>
  <c r="H59" i="84" s="1"/>
  <c r="I59" i="84" s="1"/>
  <c r="J59" i="84" s="1"/>
  <c r="K59" i="84" s="1"/>
  <c r="L59" i="84" s="1"/>
  <c r="M59" i="84" s="1"/>
  <c r="N59" i="84" s="1"/>
  <c r="O59" i="84" s="1"/>
  <c r="P59" i="84" s="1"/>
  <c r="Q59" i="84" s="1"/>
  <c r="R59" i="84" s="1"/>
  <c r="S59" i="84" s="1"/>
  <c r="T59" i="84" s="1"/>
  <c r="U59" i="84" s="1"/>
  <c r="V59" i="84" s="1"/>
  <c r="W59" i="84" s="1"/>
  <c r="X59" i="84" s="1"/>
  <c r="Y59" i="84" s="1"/>
  <c r="Z59" i="84" s="1"/>
  <c r="AA59" i="84" s="1"/>
  <c r="AB59" i="84" s="1"/>
  <c r="AC59" i="84" s="1"/>
  <c r="AD59" i="84" s="1"/>
  <c r="AE59" i="84" s="1"/>
  <c r="B67" i="84" s="1"/>
  <c r="C67" i="84" s="1"/>
  <c r="D67" i="84" s="1"/>
  <c r="E67" i="84" s="1"/>
  <c r="F67" i="84" s="1"/>
  <c r="G67" i="84" s="1"/>
  <c r="H67" i="84" s="1"/>
  <c r="I67" i="84" s="1"/>
  <c r="J67" i="84" s="1"/>
  <c r="K67" i="84" s="1"/>
  <c r="L67" i="84" s="1"/>
  <c r="M67" i="84" s="1"/>
  <c r="N67" i="84" s="1"/>
  <c r="O67" i="84" s="1"/>
  <c r="P67" i="84" s="1"/>
  <c r="Q67" i="84" s="1"/>
  <c r="R67" i="84" s="1"/>
  <c r="S67" i="84" s="1"/>
  <c r="T67" i="84" s="1"/>
  <c r="U67" i="84" s="1"/>
  <c r="V67" i="84" s="1"/>
  <c r="W67" i="84" s="1"/>
  <c r="X67" i="84" s="1"/>
  <c r="Y67" i="84" s="1"/>
  <c r="Z67" i="84" s="1"/>
  <c r="AA67" i="84" s="1"/>
  <c r="AB67" i="84" s="1"/>
  <c r="AC67" i="84" s="1"/>
  <c r="AD67" i="84" s="1"/>
  <c r="AE67" i="84" s="1"/>
  <c r="AF67" i="84" s="1"/>
  <c r="B75" i="84" s="1"/>
  <c r="C75" i="84" s="1"/>
  <c r="D75" i="84" s="1"/>
  <c r="E75" i="84" s="1"/>
  <c r="F75" i="84" s="1"/>
  <c r="G75" i="84" s="1"/>
  <c r="H75" i="84" s="1"/>
  <c r="I75" i="84" s="1"/>
  <c r="J75" i="84" s="1"/>
  <c r="K75" i="84" s="1"/>
  <c r="L75" i="84" s="1"/>
  <c r="M75" i="84" s="1"/>
  <c r="N75" i="84" s="1"/>
  <c r="O75" i="84" s="1"/>
  <c r="P75" i="84" s="1"/>
  <c r="Q75" i="84" s="1"/>
  <c r="R75" i="84" s="1"/>
  <c r="S75" i="84" s="1"/>
  <c r="T75" i="84" s="1"/>
  <c r="U75" i="84" s="1"/>
  <c r="V75" i="84" s="1"/>
  <c r="W75" i="84" s="1"/>
  <c r="X75" i="84" s="1"/>
  <c r="Y75" i="84" s="1"/>
  <c r="Z75" i="84" s="1"/>
  <c r="AA75" i="84" s="1"/>
  <c r="AB75" i="84" s="1"/>
  <c r="AC75" i="84" s="1"/>
  <c r="AD75" i="84" s="1"/>
  <c r="AE75" i="84" s="1"/>
  <c r="B83" i="84" s="1"/>
  <c r="C83" i="84" s="1"/>
  <c r="D83" i="84" s="1"/>
  <c r="E83" i="84" s="1"/>
  <c r="F83" i="84" s="1"/>
  <c r="G83" i="84" s="1"/>
  <c r="H83" i="84" s="1"/>
  <c r="I83" i="84" s="1"/>
  <c r="J83" i="84" s="1"/>
  <c r="K83" i="84" s="1"/>
  <c r="L83" i="84" s="1"/>
  <c r="M83" i="84" s="1"/>
  <c r="N83" i="84" s="1"/>
  <c r="O83" i="84" s="1"/>
  <c r="P83" i="84" s="1"/>
  <c r="Q83" i="84" s="1"/>
  <c r="R83" i="84" s="1"/>
  <c r="S83" i="84" s="1"/>
  <c r="T83" i="84" s="1"/>
  <c r="U83" i="84" s="1"/>
  <c r="V83" i="84" s="1"/>
  <c r="W83" i="84" s="1"/>
  <c r="X83" i="84" s="1"/>
  <c r="Y83" i="84" s="1"/>
  <c r="Z83" i="84" s="1"/>
  <c r="AA83" i="84" s="1"/>
  <c r="AB83" i="84" s="1"/>
  <c r="AC83" i="84" s="1"/>
  <c r="AD83" i="84" s="1"/>
  <c r="AE83" i="84" s="1"/>
  <c r="AF83" i="84" s="1"/>
  <c r="B91" i="84" s="1"/>
  <c r="C91" i="84" s="1"/>
  <c r="D91" i="84" s="1"/>
  <c r="E91" i="84" s="1"/>
  <c r="F91" i="84" s="1"/>
  <c r="G91" i="84" s="1"/>
  <c r="H91" i="84" s="1"/>
  <c r="I91" i="84" s="1"/>
  <c r="J91" i="84" s="1"/>
  <c r="K91" i="84" s="1"/>
  <c r="L91" i="84" s="1"/>
  <c r="M91" i="84" s="1"/>
  <c r="N91" i="84" s="1"/>
  <c r="O91" i="84" s="1"/>
  <c r="P91" i="84" s="1"/>
  <c r="Q91" i="84" s="1"/>
  <c r="R91" i="84" s="1"/>
  <c r="S91" i="84" s="1"/>
  <c r="T91" i="84" s="1"/>
  <c r="U91" i="84" s="1"/>
  <c r="V91" i="84" s="1"/>
  <c r="W91" i="84" s="1"/>
  <c r="X91" i="84" s="1"/>
  <c r="Y91" i="84" s="1"/>
  <c r="Z91" i="84" s="1"/>
  <c r="AA91" i="84" s="1"/>
  <c r="AB91" i="84" s="1"/>
  <c r="AC91" i="84" s="1"/>
  <c r="AD91" i="84" s="1"/>
  <c r="AE91" i="84" s="1"/>
  <c r="AF91" i="84" s="1"/>
  <c r="B99" i="84" s="1"/>
  <c r="C99" i="84" s="1"/>
  <c r="D99" i="84" s="1"/>
  <c r="E99" i="84" s="1"/>
  <c r="F99" i="84" s="1"/>
  <c r="G99" i="84" s="1"/>
  <c r="H99" i="84" s="1"/>
  <c r="I99" i="84" s="1"/>
  <c r="J99" i="84" s="1"/>
  <c r="K99" i="84" s="1"/>
  <c r="L99" i="84" s="1"/>
  <c r="M99" i="84" s="1"/>
  <c r="N99" i="84" s="1"/>
  <c r="O99" i="84" s="1"/>
  <c r="P99" i="84" s="1"/>
  <c r="Q99" i="84" s="1"/>
  <c r="R99" i="84" s="1"/>
  <c r="S99" i="84" s="1"/>
  <c r="T99" i="84" s="1"/>
  <c r="U99" i="84" s="1"/>
  <c r="V99" i="84" s="1"/>
  <c r="W99" i="84" s="1"/>
  <c r="X99" i="84" s="1"/>
  <c r="Y99" i="84" s="1"/>
  <c r="Z99" i="84" s="1"/>
  <c r="AA99" i="84" s="1"/>
  <c r="AB99" i="84" s="1"/>
  <c r="AC99" i="84" s="1"/>
  <c r="AD99" i="84" s="1"/>
  <c r="AE99" i="84" s="1"/>
  <c r="B107" i="84" s="1"/>
  <c r="C107" i="84" s="1"/>
  <c r="D107" i="84" s="1"/>
  <c r="E107" i="84" s="1"/>
  <c r="F107" i="84" s="1"/>
  <c r="G107" i="84" s="1"/>
  <c r="H107" i="84" s="1"/>
  <c r="I107" i="84" s="1"/>
  <c r="J107" i="84" s="1"/>
  <c r="K107" i="84" s="1"/>
  <c r="L107" i="84" s="1"/>
  <c r="M107" i="84" s="1"/>
  <c r="N107" i="84" s="1"/>
  <c r="O107" i="84" s="1"/>
  <c r="P107" i="84" s="1"/>
  <c r="Q107" i="84" s="1"/>
  <c r="R107" i="84" s="1"/>
  <c r="S107" i="84" s="1"/>
  <c r="T107" i="84" s="1"/>
  <c r="U107" i="84" s="1"/>
  <c r="V107" i="84" s="1"/>
  <c r="W107" i="84" s="1"/>
  <c r="X107" i="84" s="1"/>
  <c r="Y107" i="84" s="1"/>
  <c r="Z107" i="84" s="1"/>
  <c r="AA107" i="84" s="1"/>
  <c r="AB107" i="84" s="1"/>
  <c r="AC107" i="84" s="1"/>
  <c r="AD107" i="84" s="1"/>
  <c r="AE107" i="84" s="1"/>
  <c r="AF107" i="84" s="1"/>
  <c r="B115" i="84" s="1"/>
  <c r="C115" i="84" s="1"/>
  <c r="D115" i="84" s="1"/>
  <c r="E115" i="84" s="1"/>
  <c r="F115" i="84" s="1"/>
  <c r="G115" i="84" s="1"/>
  <c r="H115" i="84" s="1"/>
  <c r="I115" i="84" s="1"/>
  <c r="J115" i="84" s="1"/>
  <c r="K115" i="84" s="1"/>
  <c r="L115" i="84" s="1"/>
  <c r="M115" i="84" s="1"/>
  <c r="N115" i="84" s="1"/>
  <c r="O115" i="84" s="1"/>
  <c r="P115" i="84" s="1"/>
  <c r="Q115" i="84" s="1"/>
  <c r="R115" i="84" s="1"/>
  <c r="S115" i="84" s="1"/>
  <c r="T115" i="84" s="1"/>
  <c r="U115" i="84" s="1"/>
  <c r="V115" i="84" s="1"/>
  <c r="W115" i="84" s="1"/>
  <c r="X115" i="84" s="1"/>
  <c r="Y115" i="84" s="1"/>
  <c r="Z115" i="84" s="1"/>
  <c r="AA115" i="84" s="1"/>
  <c r="AB115" i="84" s="1"/>
  <c r="AC115" i="84" s="1"/>
  <c r="AD115" i="84" s="1"/>
  <c r="AE115" i="84" s="1"/>
  <c r="B123" i="84" s="1"/>
  <c r="C123" i="84" s="1"/>
  <c r="D123" i="84" s="1"/>
  <c r="E123" i="84" s="1"/>
  <c r="F123" i="84" s="1"/>
  <c r="G123" i="84" s="1"/>
  <c r="H123" i="84" s="1"/>
  <c r="I123" i="84" s="1"/>
  <c r="J123" i="84" s="1"/>
  <c r="K123" i="84" s="1"/>
  <c r="L123" i="84" s="1"/>
  <c r="M123" i="84" s="1"/>
  <c r="N123" i="84" s="1"/>
  <c r="O123" i="84" s="1"/>
  <c r="P123" i="84" s="1"/>
  <c r="Q123" i="84" s="1"/>
  <c r="R123" i="84" s="1"/>
  <c r="S123" i="84" s="1"/>
  <c r="T123" i="84" s="1"/>
  <c r="U123" i="84" s="1"/>
  <c r="V123" i="84" s="1"/>
  <c r="W123" i="84" s="1"/>
  <c r="X123" i="84" s="1"/>
  <c r="Y123" i="84" s="1"/>
  <c r="Z123" i="84" s="1"/>
  <c r="AA123" i="84" s="1"/>
  <c r="AB123" i="84" s="1"/>
  <c r="AC123" i="84" s="1"/>
  <c r="AD123" i="84" s="1"/>
  <c r="AE123" i="84" s="1"/>
  <c r="AF123" i="84" s="1"/>
  <c r="U33" i="84"/>
  <c r="R11" i="84"/>
  <c r="N11" i="84"/>
  <c r="L11" i="84"/>
  <c r="X10" i="84"/>
  <c r="X11" i="84" s="1"/>
  <c r="V10" i="84"/>
  <c r="T10" i="84"/>
  <c r="R10" i="84"/>
  <c r="P10" i="84"/>
  <c r="N10" i="84"/>
  <c r="L10" i="84"/>
  <c r="J10" i="84"/>
  <c r="H10" i="84"/>
  <c r="H11" i="84" s="1"/>
  <c r="F10" i="84"/>
  <c r="X9" i="84"/>
  <c r="V9" i="84"/>
  <c r="V11" i="84" s="1"/>
  <c r="T9" i="84"/>
  <c r="T11" i="84" s="1"/>
  <c r="R9" i="84"/>
  <c r="P9" i="84"/>
  <c r="P11" i="84" s="1"/>
  <c r="N9" i="84"/>
  <c r="L9" i="84"/>
  <c r="J9" i="84"/>
  <c r="J11" i="84" s="1"/>
  <c r="H9" i="84"/>
  <c r="F9" i="84"/>
  <c r="F11" i="84" s="1"/>
  <c r="D9" i="84"/>
  <c r="B9" i="84"/>
  <c r="Z9" i="84" s="1"/>
  <c r="P6" i="84"/>
  <c r="B6" i="84"/>
  <c r="B3" i="84"/>
  <c r="E20" i="49"/>
  <c r="D20" i="49"/>
  <c r="C20" i="49"/>
  <c r="B20" i="49"/>
  <c r="AG128" i="83"/>
  <c r="AF126" i="83"/>
  <c r="AE126" i="83"/>
  <c r="AD126" i="83"/>
  <c r="AC126" i="83"/>
  <c r="AB126" i="83"/>
  <c r="AA126" i="83"/>
  <c r="Z126" i="83"/>
  <c r="Y126" i="83"/>
  <c r="X126" i="83"/>
  <c r="W126" i="83"/>
  <c r="V126" i="83"/>
  <c r="U126" i="83"/>
  <c r="T126" i="83"/>
  <c r="S126" i="83"/>
  <c r="R126" i="83"/>
  <c r="Q126" i="83"/>
  <c r="P126" i="83"/>
  <c r="O126" i="83"/>
  <c r="N126" i="83"/>
  <c r="M126" i="83"/>
  <c r="L126" i="83"/>
  <c r="K126" i="83"/>
  <c r="J126" i="83"/>
  <c r="I126" i="83"/>
  <c r="H126" i="83"/>
  <c r="G126" i="83"/>
  <c r="F126" i="83"/>
  <c r="E126" i="83"/>
  <c r="D126" i="83"/>
  <c r="C126" i="83"/>
  <c r="AG126" i="83" s="1"/>
  <c r="B126" i="83"/>
  <c r="AG125" i="83"/>
  <c r="AG124" i="83"/>
  <c r="AG120" i="83"/>
  <c r="AE118" i="83"/>
  <c r="AD118" i="83"/>
  <c r="AC118" i="83"/>
  <c r="AB118" i="83"/>
  <c r="AA118" i="83"/>
  <c r="Z118" i="83"/>
  <c r="Y118" i="83"/>
  <c r="X118" i="83"/>
  <c r="W118" i="83"/>
  <c r="V118" i="83"/>
  <c r="U118" i="83"/>
  <c r="T118" i="83"/>
  <c r="S118" i="83"/>
  <c r="R118" i="83"/>
  <c r="Q118" i="83"/>
  <c r="P118" i="83"/>
  <c r="O118" i="83"/>
  <c r="N118" i="83"/>
  <c r="M118" i="83"/>
  <c r="L118" i="83"/>
  <c r="K118" i="83"/>
  <c r="J118" i="83"/>
  <c r="I118" i="83"/>
  <c r="H118" i="83"/>
  <c r="G118" i="83"/>
  <c r="F118" i="83"/>
  <c r="E118" i="83"/>
  <c r="D118" i="83"/>
  <c r="C118" i="83"/>
  <c r="B118" i="83"/>
  <c r="AG118" i="83" s="1"/>
  <c r="AG117" i="83"/>
  <c r="AG116" i="83"/>
  <c r="AG112" i="83"/>
  <c r="AF110" i="83"/>
  <c r="AE110" i="83"/>
  <c r="AD110" i="83"/>
  <c r="AC110" i="83"/>
  <c r="AB110" i="83"/>
  <c r="AA110" i="83"/>
  <c r="Z110" i="83"/>
  <c r="Y110" i="83"/>
  <c r="X110" i="83"/>
  <c r="W110" i="83"/>
  <c r="V110" i="83"/>
  <c r="U110" i="83"/>
  <c r="T110" i="83"/>
  <c r="S110" i="83"/>
  <c r="R110" i="83"/>
  <c r="Q110" i="83"/>
  <c r="P110" i="83"/>
  <c r="O110" i="83"/>
  <c r="N110" i="83"/>
  <c r="M110" i="83"/>
  <c r="L110" i="83"/>
  <c r="K110" i="83"/>
  <c r="J110" i="83"/>
  <c r="I110" i="83"/>
  <c r="H110" i="83"/>
  <c r="G110" i="83"/>
  <c r="F110" i="83"/>
  <c r="E110" i="83"/>
  <c r="D110" i="83"/>
  <c r="C110" i="83"/>
  <c r="AG110" i="83" s="1"/>
  <c r="B110" i="83"/>
  <c r="AG109" i="83"/>
  <c r="AG108" i="83"/>
  <c r="AG104" i="83"/>
  <c r="AE102" i="83"/>
  <c r="AD102" i="83"/>
  <c r="AC102" i="83"/>
  <c r="AB102" i="83"/>
  <c r="AA102" i="83"/>
  <c r="Z102" i="83"/>
  <c r="Y102" i="83"/>
  <c r="X102" i="83"/>
  <c r="W102" i="83"/>
  <c r="V102" i="83"/>
  <c r="U102" i="83"/>
  <c r="T102" i="83"/>
  <c r="S102" i="83"/>
  <c r="R102" i="83"/>
  <c r="Q102" i="83"/>
  <c r="P102" i="83"/>
  <c r="O102" i="83"/>
  <c r="N102" i="83"/>
  <c r="M102" i="83"/>
  <c r="L102" i="83"/>
  <c r="K102" i="83"/>
  <c r="J102" i="83"/>
  <c r="I102" i="83"/>
  <c r="H102" i="83"/>
  <c r="G102" i="83"/>
  <c r="F102" i="83"/>
  <c r="E102" i="83"/>
  <c r="D102" i="83"/>
  <c r="AG102" i="83" s="1"/>
  <c r="C102" i="83"/>
  <c r="B102" i="83"/>
  <c r="AG101" i="83"/>
  <c r="AG100" i="83"/>
  <c r="AG96" i="83"/>
  <c r="AF94" i="83"/>
  <c r="AE94" i="83"/>
  <c r="AD94" i="83"/>
  <c r="AC94" i="83"/>
  <c r="AB94" i="83"/>
  <c r="AA94" i="83"/>
  <c r="Z94" i="83"/>
  <c r="Y94" i="83"/>
  <c r="X94" i="83"/>
  <c r="W94" i="83"/>
  <c r="V94" i="83"/>
  <c r="U94" i="83"/>
  <c r="T94" i="83"/>
  <c r="S94" i="83"/>
  <c r="R94" i="83"/>
  <c r="Q94" i="83"/>
  <c r="P94" i="83"/>
  <c r="O94" i="83"/>
  <c r="N94" i="83"/>
  <c r="M94" i="83"/>
  <c r="L94" i="83"/>
  <c r="K94" i="83"/>
  <c r="J94" i="83"/>
  <c r="I94" i="83"/>
  <c r="H94" i="83"/>
  <c r="G94" i="83"/>
  <c r="F94" i="83"/>
  <c r="E94" i="83"/>
  <c r="AG94" i="83" s="1"/>
  <c r="D94" i="83"/>
  <c r="C94" i="83"/>
  <c r="B94" i="83"/>
  <c r="AG93" i="83"/>
  <c r="AG92" i="83"/>
  <c r="AG88" i="83"/>
  <c r="AF86" i="83"/>
  <c r="AE86" i="83"/>
  <c r="AD86" i="83"/>
  <c r="AC86" i="83"/>
  <c r="AB86" i="83"/>
  <c r="AA86" i="83"/>
  <c r="Z86" i="83"/>
  <c r="Y86" i="83"/>
  <c r="X86" i="83"/>
  <c r="W86" i="83"/>
  <c r="V86" i="83"/>
  <c r="U86" i="83"/>
  <c r="T86" i="83"/>
  <c r="S86" i="83"/>
  <c r="R86" i="83"/>
  <c r="Q86" i="83"/>
  <c r="P86" i="83"/>
  <c r="O86" i="83"/>
  <c r="N86" i="83"/>
  <c r="M86" i="83"/>
  <c r="L86" i="83"/>
  <c r="K86" i="83"/>
  <c r="J86" i="83"/>
  <c r="I86" i="83"/>
  <c r="AG86" i="83" s="1"/>
  <c r="H86" i="83"/>
  <c r="G86" i="83"/>
  <c r="F86" i="83"/>
  <c r="E86" i="83"/>
  <c r="D86" i="83"/>
  <c r="C86" i="83"/>
  <c r="B86" i="83"/>
  <c r="AG85" i="83"/>
  <c r="N10" i="83" s="1"/>
  <c r="AG84" i="83"/>
  <c r="AG80" i="83"/>
  <c r="AE78" i="83"/>
  <c r="AD78" i="83"/>
  <c r="AC78" i="83"/>
  <c r="AB78" i="83"/>
  <c r="AA78" i="83"/>
  <c r="Z78" i="83"/>
  <c r="Y78" i="83"/>
  <c r="X78" i="83"/>
  <c r="W78" i="83"/>
  <c r="V78" i="83"/>
  <c r="U78" i="83"/>
  <c r="T78" i="83"/>
  <c r="S78" i="83"/>
  <c r="R78" i="83"/>
  <c r="Q78" i="83"/>
  <c r="P78" i="83"/>
  <c r="O78" i="83"/>
  <c r="N78" i="83"/>
  <c r="M78" i="83"/>
  <c r="L78" i="83"/>
  <c r="K78" i="83"/>
  <c r="J78" i="83"/>
  <c r="I78" i="83"/>
  <c r="H78" i="83"/>
  <c r="G78" i="83"/>
  <c r="F78" i="83"/>
  <c r="E78" i="83"/>
  <c r="D78" i="83"/>
  <c r="C78" i="83"/>
  <c r="B78" i="83"/>
  <c r="AG78" i="83" s="1"/>
  <c r="AG77" i="83"/>
  <c r="AG76" i="83"/>
  <c r="L9" i="83" s="1"/>
  <c r="L11" i="83" s="1"/>
  <c r="AG72" i="83"/>
  <c r="AF70" i="83"/>
  <c r="AE70" i="83"/>
  <c r="AD70" i="83"/>
  <c r="AC70" i="83"/>
  <c r="AB70" i="83"/>
  <c r="AA70" i="83"/>
  <c r="Z70" i="83"/>
  <c r="Y70" i="83"/>
  <c r="X70" i="83"/>
  <c r="W70" i="83"/>
  <c r="V70" i="83"/>
  <c r="U70" i="83"/>
  <c r="T70" i="83"/>
  <c r="S70" i="83"/>
  <c r="R70" i="83"/>
  <c r="Q70" i="83"/>
  <c r="P70" i="83"/>
  <c r="O70" i="83"/>
  <c r="N70" i="83"/>
  <c r="M70" i="83"/>
  <c r="L70" i="83"/>
  <c r="K70" i="83"/>
  <c r="J70" i="83"/>
  <c r="I70" i="83"/>
  <c r="H70" i="83"/>
  <c r="G70" i="83"/>
  <c r="F70" i="83"/>
  <c r="E70" i="83"/>
  <c r="D70" i="83"/>
  <c r="C70" i="83"/>
  <c r="AG70" i="83" s="1"/>
  <c r="B70" i="83"/>
  <c r="AG69" i="83"/>
  <c r="J10" i="83" s="1"/>
  <c r="J11" i="83" s="1"/>
  <c r="AG68" i="83"/>
  <c r="AG64" i="83"/>
  <c r="AE62" i="83"/>
  <c r="AD62" i="83"/>
  <c r="AC62" i="83"/>
  <c r="AB62" i="83"/>
  <c r="AA62" i="83"/>
  <c r="Z62" i="83"/>
  <c r="Y62" i="83"/>
  <c r="X62" i="83"/>
  <c r="W62" i="83"/>
  <c r="V62" i="83"/>
  <c r="U62" i="83"/>
  <c r="T62" i="83"/>
  <c r="S62" i="83"/>
  <c r="R62" i="83"/>
  <c r="Q62" i="83"/>
  <c r="P62" i="83"/>
  <c r="O62" i="83"/>
  <c r="N62" i="83"/>
  <c r="M62" i="83"/>
  <c r="L62" i="83"/>
  <c r="K62" i="83"/>
  <c r="J62" i="83"/>
  <c r="I62" i="83"/>
  <c r="H62" i="83"/>
  <c r="G62" i="83"/>
  <c r="F62" i="83"/>
  <c r="E62" i="83"/>
  <c r="D62" i="83"/>
  <c r="C62" i="83"/>
  <c r="B62" i="83"/>
  <c r="AG62" i="83" s="1"/>
  <c r="AG61" i="83"/>
  <c r="AG60" i="83"/>
  <c r="AG56" i="83"/>
  <c r="AF54" i="83"/>
  <c r="AE54" i="83"/>
  <c r="AD54" i="83"/>
  <c r="AC54" i="83"/>
  <c r="AB54" i="83"/>
  <c r="AA54" i="83"/>
  <c r="Z54" i="83"/>
  <c r="Y54" i="83"/>
  <c r="X54" i="83"/>
  <c r="W54" i="83"/>
  <c r="V54" i="83"/>
  <c r="U54" i="83"/>
  <c r="T54" i="83"/>
  <c r="S54" i="83"/>
  <c r="R54" i="83"/>
  <c r="Q54" i="83"/>
  <c r="P54" i="83"/>
  <c r="O54" i="83"/>
  <c r="N54" i="83"/>
  <c r="M54" i="83"/>
  <c r="L54" i="83"/>
  <c r="K54" i="83"/>
  <c r="J54" i="83"/>
  <c r="I54" i="83"/>
  <c r="H54" i="83"/>
  <c r="G54" i="83"/>
  <c r="F54" i="83"/>
  <c r="E54" i="83"/>
  <c r="D54" i="83"/>
  <c r="C54" i="83"/>
  <c r="B54" i="83"/>
  <c r="AG54" i="83" s="1"/>
  <c r="AG53" i="83"/>
  <c r="AG52" i="83"/>
  <c r="AG48" i="83"/>
  <c r="AD46" i="83"/>
  <c r="AC46" i="83"/>
  <c r="AB46" i="83"/>
  <c r="AA46" i="83"/>
  <c r="Z46" i="83"/>
  <c r="Y46" i="83"/>
  <c r="X46" i="83"/>
  <c r="W46" i="83"/>
  <c r="V46" i="83"/>
  <c r="U46" i="83"/>
  <c r="T46" i="83"/>
  <c r="S46" i="83"/>
  <c r="R46" i="83"/>
  <c r="Q46" i="83"/>
  <c r="P46" i="83"/>
  <c r="O46" i="83"/>
  <c r="N46" i="83"/>
  <c r="M46" i="83"/>
  <c r="L46" i="83"/>
  <c r="K46" i="83"/>
  <c r="J46" i="83"/>
  <c r="I46" i="83"/>
  <c r="H46" i="83"/>
  <c r="G46" i="83"/>
  <c r="F46" i="83"/>
  <c r="E46" i="83"/>
  <c r="D46" i="83"/>
  <c r="C46" i="83"/>
  <c r="AG46" i="83" s="1"/>
  <c r="B46" i="83"/>
  <c r="AG45" i="83"/>
  <c r="AG44" i="83"/>
  <c r="AG40" i="83"/>
  <c r="AF38" i="83"/>
  <c r="AE38" i="83"/>
  <c r="AD38" i="83"/>
  <c r="AC38" i="83"/>
  <c r="AB38" i="83"/>
  <c r="AA38" i="83"/>
  <c r="Z38" i="83"/>
  <c r="Y38" i="83"/>
  <c r="X38" i="83"/>
  <c r="W38" i="83"/>
  <c r="V38" i="83"/>
  <c r="U38" i="83"/>
  <c r="T38" i="83"/>
  <c r="S38" i="83"/>
  <c r="R38" i="83"/>
  <c r="Q38" i="83"/>
  <c r="P38" i="83"/>
  <c r="O38" i="83"/>
  <c r="N38" i="83"/>
  <c r="M38" i="83"/>
  <c r="L38" i="83"/>
  <c r="K38" i="83"/>
  <c r="J38" i="83"/>
  <c r="I38" i="83"/>
  <c r="H38" i="83"/>
  <c r="G38" i="83"/>
  <c r="F38" i="83"/>
  <c r="E38" i="83"/>
  <c r="D38" i="83"/>
  <c r="C38" i="83"/>
  <c r="B38" i="83"/>
  <c r="AG37" i="83"/>
  <c r="B10" i="83" s="1"/>
  <c r="Z10" i="83" s="1"/>
  <c r="AG36" i="83"/>
  <c r="B35" i="83"/>
  <c r="C35" i="83" s="1"/>
  <c r="D35" i="83" s="1"/>
  <c r="E35" i="83" s="1"/>
  <c r="F35" i="83" s="1"/>
  <c r="G35" i="83" s="1"/>
  <c r="H35" i="83" s="1"/>
  <c r="I35" i="83" s="1"/>
  <c r="J35" i="83" s="1"/>
  <c r="K35" i="83" s="1"/>
  <c r="L35" i="83" s="1"/>
  <c r="M35" i="83" s="1"/>
  <c r="N35" i="83" s="1"/>
  <c r="O35" i="83" s="1"/>
  <c r="P35" i="83" s="1"/>
  <c r="Q35" i="83" s="1"/>
  <c r="R35" i="83" s="1"/>
  <c r="S35" i="83" s="1"/>
  <c r="T35" i="83" s="1"/>
  <c r="U35" i="83" s="1"/>
  <c r="V35" i="83" s="1"/>
  <c r="W35" i="83" s="1"/>
  <c r="X35" i="83" s="1"/>
  <c r="Y35" i="83" s="1"/>
  <c r="Z35" i="83" s="1"/>
  <c r="AA35" i="83" s="1"/>
  <c r="AB35" i="83" s="1"/>
  <c r="AC35" i="83" s="1"/>
  <c r="AD35" i="83" s="1"/>
  <c r="AE35" i="83" s="1"/>
  <c r="AF35" i="83" s="1"/>
  <c r="B43" i="83" s="1"/>
  <c r="C43" i="83" s="1"/>
  <c r="D43" i="83" s="1"/>
  <c r="E43" i="83" s="1"/>
  <c r="F43" i="83" s="1"/>
  <c r="G43" i="83" s="1"/>
  <c r="H43" i="83" s="1"/>
  <c r="I43" i="83" s="1"/>
  <c r="J43" i="83" s="1"/>
  <c r="K43" i="83" s="1"/>
  <c r="L43" i="83" s="1"/>
  <c r="M43" i="83" s="1"/>
  <c r="N43" i="83" s="1"/>
  <c r="O43" i="83" s="1"/>
  <c r="P43" i="83" s="1"/>
  <c r="Q43" i="83" s="1"/>
  <c r="R43" i="83" s="1"/>
  <c r="S43" i="83" s="1"/>
  <c r="T43" i="83" s="1"/>
  <c r="U43" i="83" s="1"/>
  <c r="V43" i="83" s="1"/>
  <c r="W43" i="83" s="1"/>
  <c r="X43" i="83" s="1"/>
  <c r="Y43" i="83" s="1"/>
  <c r="Z43" i="83" s="1"/>
  <c r="AA43" i="83" s="1"/>
  <c r="AB43" i="83" s="1"/>
  <c r="AC43" i="83" s="1"/>
  <c r="AD43" i="83" s="1"/>
  <c r="B51" i="83" s="1"/>
  <c r="C51" i="83" s="1"/>
  <c r="D51" i="83" s="1"/>
  <c r="E51" i="83" s="1"/>
  <c r="F51" i="83" s="1"/>
  <c r="G51" i="83" s="1"/>
  <c r="H51" i="83" s="1"/>
  <c r="I51" i="83" s="1"/>
  <c r="J51" i="83" s="1"/>
  <c r="K51" i="83" s="1"/>
  <c r="L51" i="83" s="1"/>
  <c r="M51" i="83" s="1"/>
  <c r="N51" i="83" s="1"/>
  <c r="O51" i="83" s="1"/>
  <c r="P51" i="83" s="1"/>
  <c r="Q51" i="83" s="1"/>
  <c r="R51" i="83" s="1"/>
  <c r="S51" i="83" s="1"/>
  <c r="T51" i="83" s="1"/>
  <c r="U51" i="83" s="1"/>
  <c r="V51" i="83" s="1"/>
  <c r="W51" i="83" s="1"/>
  <c r="X51" i="83" s="1"/>
  <c r="Y51" i="83" s="1"/>
  <c r="Z51" i="83" s="1"/>
  <c r="AA51" i="83" s="1"/>
  <c r="AB51" i="83" s="1"/>
  <c r="AC51" i="83" s="1"/>
  <c r="AD51" i="83" s="1"/>
  <c r="AE51" i="83" s="1"/>
  <c r="AF51" i="83" s="1"/>
  <c r="B59" i="83" s="1"/>
  <c r="C59" i="83" s="1"/>
  <c r="D59" i="83" s="1"/>
  <c r="E59" i="83" s="1"/>
  <c r="F59" i="83" s="1"/>
  <c r="G59" i="83" s="1"/>
  <c r="H59" i="83" s="1"/>
  <c r="I59" i="83" s="1"/>
  <c r="J59" i="83" s="1"/>
  <c r="K59" i="83" s="1"/>
  <c r="L59" i="83" s="1"/>
  <c r="M59" i="83" s="1"/>
  <c r="N59" i="83" s="1"/>
  <c r="O59" i="83" s="1"/>
  <c r="P59" i="83" s="1"/>
  <c r="Q59" i="83" s="1"/>
  <c r="R59" i="83" s="1"/>
  <c r="S59" i="83" s="1"/>
  <c r="T59" i="83" s="1"/>
  <c r="U59" i="83" s="1"/>
  <c r="V59" i="83" s="1"/>
  <c r="W59" i="83" s="1"/>
  <c r="X59" i="83" s="1"/>
  <c r="Y59" i="83" s="1"/>
  <c r="Z59" i="83" s="1"/>
  <c r="AA59" i="83" s="1"/>
  <c r="AB59" i="83" s="1"/>
  <c r="AC59" i="83" s="1"/>
  <c r="AD59" i="83" s="1"/>
  <c r="AE59" i="83" s="1"/>
  <c r="B67" i="83" s="1"/>
  <c r="C67" i="83" s="1"/>
  <c r="D67" i="83" s="1"/>
  <c r="E67" i="83" s="1"/>
  <c r="F67" i="83" s="1"/>
  <c r="G67" i="83" s="1"/>
  <c r="H67" i="83" s="1"/>
  <c r="I67" i="83" s="1"/>
  <c r="J67" i="83" s="1"/>
  <c r="K67" i="83" s="1"/>
  <c r="L67" i="83" s="1"/>
  <c r="M67" i="83" s="1"/>
  <c r="N67" i="83" s="1"/>
  <c r="O67" i="83" s="1"/>
  <c r="P67" i="83" s="1"/>
  <c r="Q67" i="83" s="1"/>
  <c r="R67" i="83" s="1"/>
  <c r="S67" i="83" s="1"/>
  <c r="T67" i="83" s="1"/>
  <c r="U67" i="83" s="1"/>
  <c r="V67" i="83" s="1"/>
  <c r="W67" i="83" s="1"/>
  <c r="X67" i="83" s="1"/>
  <c r="Y67" i="83" s="1"/>
  <c r="Z67" i="83" s="1"/>
  <c r="AA67" i="83" s="1"/>
  <c r="AB67" i="83" s="1"/>
  <c r="AC67" i="83" s="1"/>
  <c r="AD67" i="83" s="1"/>
  <c r="AE67" i="83" s="1"/>
  <c r="AF67" i="83" s="1"/>
  <c r="B75" i="83" s="1"/>
  <c r="C75" i="83" s="1"/>
  <c r="D75" i="83" s="1"/>
  <c r="E75" i="83" s="1"/>
  <c r="F75" i="83" s="1"/>
  <c r="G75" i="83" s="1"/>
  <c r="H75" i="83" s="1"/>
  <c r="I75" i="83" s="1"/>
  <c r="J75" i="83" s="1"/>
  <c r="K75" i="83" s="1"/>
  <c r="L75" i="83" s="1"/>
  <c r="M75" i="83" s="1"/>
  <c r="N75" i="83" s="1"/>
  <c r="O75" i="83" s="1"/>
  <c r="P75" i="83" s="1"/>
  <c r="Q75" i="83" s="1"/>
  <c r="R75" i="83" s="1"/>
  <c r="S75" i="83" s="1"/>
  <c r="T75" i="83" s="1"/>
  <c r="U75" i="83" s="1"/>
  <c r="V75" i="83" s="1"/>
  <c r="W75" i="83" s="1"/>
  <c r="X75" i="83" s="1"/>
  <c r="Y75" i="83" s="1"/>
  <c r="Z75" i="83" s="1"/>
  <c r="AA75" i="83" s="1"/>
  <c r="AB75" i="83" s="1"/>
  <c r="AC75" i="83" s="1"/>
  <c r="AD75" i="83" s="1"/>
  <c r="AE75" i="83" s="1"/>
  <c r="B83" i="83" s="1"/>
  <c r="C83" i="83" s="1"/>
  <c r="D83" i="83" s="1"/>
  <c r="E83" i="83" s="1"/>
  <c r="F83" i="83" s="1"/>
  <c r="G83" i="83" s="1"/>
  <c r="H83" i="83" s="1"/>
  <c r="I83" i="83" s="1"/>
  <c r="J83" i="83" s="1"/>
  <c r="K83" i="83" s="1"/>
  <c r="L83" i="83" s="1"/>
  <c r="M83" i="83" s="1"/>
  <c r="N83" i="83" s="1"/>
  <c r="O83" i="83" s="1"/>
  <c r="P83" i="83" s="1"/>
  <c r="Q83" i="83" s="1"/>
  <c r="R83" i="83" s="1"/>
  <c r="S83" i="83" s="1"/>
  <c r="T83" i="83" s="1"/>
  <c r="U83" i="83" s="1"/>
  <c r="V83" i="83" s="1"/>
  <c r="W83" i="83" s="1"/>
  <c r="X83" i="83" s="1"/>
  <c r="Y83" i="83" s="1"/>
  <c r="Z83" i="83" s="1"/>
  <c r="AA83" i="83" s="1"/>
  <c r="AB83" i="83" s="1"/>
  <c r="AC83" i="83" s="1"/>
  <c r="AD83" i="83" s="1"/>
  <c r="AE83" i="83" s="1"/>
  <c r="AF83" i="83" s="1"/>
  <c r="B91" i="83" s="1"/>
  <c r="C91" i="83" s="1"/>
  <c r="D91" i="83" s="1"/>
  <c r="E91" i="83" s="1"/>
  <c r="F91" i="83" s="1"/>
  <c r="G91" i="83" s="1"/>
  <c r="H91" i="83" s="1"/>
  <c r="I91" i="83" s="1"/>
  <c r="J91" i="83" s="1"/>
  <c r="K91" i="83" s="1"/>
  <c r="L91" i="83" s="1"/>
  <c r="M91" i="83" s="1"/>
  <c r="N91" i="83" s="1"/>
  <c r="O91" i="83" s="1"/>
  <c r="P91" i="83" s="1"/>
  <c r="Q91" i="83" s="1"/>
  <c r="R91" i="83" s="1"/>
  <c r="S91" i="83" s="1"/>
  <c r="T91" i="83" s="1"/>
  <c r="U91" i="83" s="1"/>
  <c r="V91" i="83" s="1"/>
  <c r="W91" i="83" s="1"/>
  <c r="X91" i="83" s="1"/>
  <c r="Y91" i="83" s="1"/>
  <c r="Z91" i="83" s="1"/>
  <c r="AA91" i="83" s="1"/>
  <c r="AB91" i="83" s="1"/>
  <c r="AC91" i="83" s="1"/>
  <c r="AD91" i="83" s="1"/>
  <c r="AE91" i="83" s="1"/>
  <c r="AF91" i="83" s="1"/>
  <c r="B99" i="83" s="1"/>
  <c r="C99" i="83" s="1"/>
  <c r="D99" i="83" s="1"/>
  <c r="E99" i="83" s="1"/>
  <c r="F99" i="83" s="1"/>
  <c r="G99" i="83" s="1"/>
  <c r="H99" i="83" s="1"/>
  <c r="I99" i="83" s="1"/>
  <c r="J99" i="83" s="1"/>
  <c r="K99" i="83" s="1"/>
  <c r="L99" i="83" s="1"/>
  <c r="M99" i="83" s="1"/>
  <c r="N99" i="83" s="1"/>
  <c r="O99" i="83" s="1"/>
  <c r="P99" i="83" s="1"/>
  <c r="Q99" i="83" s="1"/>
  <c r="R99" i="83" s="1"/>
  <c r="S99" i="83" s="1"/>
  <c r="T99" i="83" s="1"/>
  <c r="U99" i="83" s="1"/>
  <c r="V99" i="83" s="1"/>
  <c r="W99" i="83" s="1"/>
  <c r="X99" i="83" s="1"/>
  <c r="Y99" i="83" s="1"/>
  <c r="Z99" i="83" s="1"/>
  <c r="AA99" i="83" s="1"/>
  <c r="AB99" i="83" s="1"/>
  <c r="AC99" i="83" s="1"/>
  <c r="AD99" i="83" s="1"/>
  <c r="AE99" i="83" s="1"/>
  <c r="B107" i="83" s="1"/>
  <c r="C107" i="83" s="1"/>
  <c r="D107" i="83" s="1"/>
  <c r="E107" i="83" s="1"/>
  <c r="F107" i="83" s="1"/>
  <c r="G107" i="83" s="1"/>
  <c r="H107" i="83" s="1"/>
  <c r="I107" i="83" s="1"/>
  <c r="J107" i="83" s="1"/>
  <c r="K107" i="83" s="1"/>
  <c r="L107" i="83" s="1"/>
  <c r="M107" i="83" s="1"/>
  <c r="N107" i="83" s="1"/>
  <c r="O107" i="83" s="1"/>
  <c r="P107" i="83" s="1"/>
  <c r="Q107" i="83" s="1"/>
  <c r="R107" i="83" s="1"/>
  <c r="S107" i="83" s="1"/>
  <c r="T107" i="83" s="1"/>
  <c r="U107" i="83" s="1"/>
  <c r="V107" i="83" s="1"/>
  <c r="W107" i="83" s="1"/>
  <c r="X107" i="83" s="1"/>
  <c r="Y107" i="83" s="1"/>
  <c r="Z107" i="83" s="1"/>
  <c r="AA107" i="83" s="1"/>
  <c r="AB107" i="83" s="1"/>
  <c r="AC107" i="83" s="1"/>
  <c r="AD107" i="83" s="1"/>
  <c r="AE107" i="83" s="1"/>
  <c r="AF107" i="83" s="1"/>
  <c r="B115" i="83" s="1"/>
  <c r="C115" i="83" s="1"/>
  <c r="D115" i="83" s="1"/>
  <c r="E115" i="83" s="1"/>
  <c r="F115" i="83" s="1"/>
  <c r="G115" i="83" s="1"/>
  <c r="H115" i="83" s="1"/>
  <c r="I115" i="83" s="1"/>
  <c r="J115" i="83" s="1"/>
  <c r="K115" i="83" s="1"/>
  <c r="L115" i="83" s="1"/>
  <c r="M115" i="83" s="1"/>
  <c r="N115" i="83" s="1"/>
  <c r="O115" i="83" s="1"/>
  <c r="P115" i="83" s="1"/>
  <c r="Q115" i="83" s="1"/>
  <c r="R115" i="83" s="1"/>
  <c r="S115" i="83" s="1"/>
  <c r="T115" i="83" s="1"/>
  <c r="U115" i="83" s="1"/>
  <c r="V115" i="83" s="1"/>
  <c r="W115" i="83" s="1"/>
  <c r="X115" i="83" s="1"/>
  <c r="Y115" i="83" s="1"/>
  <c r="Z115" i="83" s="1"/>
  <c r="AA115" i="83" s="1"/>
  <c r="AB115" i="83" s="1"/>
  <c r="AC115" i="83" s="1"/>
  <c r="AD115" i="83" s="1"/>
  <c r="AE115" i="83" s="1"/>
  <c r="B123" i="83" s="1"/>
  <c r="C123" i="83" s="1"/>
  <c r="D123" i="83" s="1"/>
  <c r="E123" i="83" s="1"/>
  <c r="F123" i="83" s="1"/>
  <c r="G123" i="83" s="1"/>
  <c r="H123" i="83" s="1"/>
  <c r="I123" i="83" s="1"/>
  <c r="J123" i="83" s="1"/>
  <c r="K123" i="83" s="1"/>
  <c r="L123" i="83" s="1"/>
  <c r="M123" i="83" s="1"/>
  <c r="N123" i="83" s="1"/>
  <c r="O123" i="83" s="1"/>
  <c r="P123" i="83" s="1"/>
  <c r="Q123" i="83" s="1"/>
  <c r="R123" i="83" s="1"/>
  <c r="S123" i="83" s="1"/>
  <c r="T123" i="83" s="1"/>
  <c r="U123" i="83" s="1"/>
  <c r="V123" i="83" s="1"/>
  <c r="W123" i="83" s="1"/>
  <c r="X123" i="83" s="1"/>
  <c r="Y123" i="83" s="1"/>
  <c r="Z123" i="83" s="1"/>
  <c r="AA123" i="83" s="1"/>
  <c r="AB123" i="83" s="1"/>
  <c r="AC123" i="83" s="1"/>
  <c r="AD123" i="83" s="1"/>
  <c r="AE123" i="83" s="1"/>
  <c r="AF123" i="83" s="1"/>
  <c r="U33" i="83"/>
  <c r="V11" i="83"/>
  <c r="F11" i="83"/>
  <c r="X10" i="83"/>
  <c r="V10" i="83"/>
  <c r="T10" i="83"/>
  <c r="R10" i="83"/>
  <c r="P10" i="83"/>
  <c r="L10" i="83"/>
  <c r="H10" i="83"/>
  <c r="F10" i="83"/>
  <c r="D10" i="83"/>
  <c r="X9" i="83"/>
  <c r="X11" i="83" s="1"/>
  <c r="V9" i="83"/>
  <c r="T9" i="83"/>
  <c r="T11" i="83" s="1"/>
  <c r="R9" i="83"/>
  <c r="R11" i="83" s="1"/>
  <c r="P9" i="83"/>
  <c r="P11" i="83" s="1"/>
  <c r="N9" i="83"/>
  <c r="J9" i="83"/>
  <c r="H9" i="83"/>
  <c r="H11" i="83" s="1"/>
  <c r="F9" i="83"/>
  <c r="D9" i="83"/>
  <c r="D11" i="83" s="1"/>
  <c r="B9" i="83"/>
  <c r="Z9" i="83" s="1"/>
  <c r="P6" i="83"/>
  <c r="B6" i="83"/>
  <c r="B3" i="83"/>
  <c r="E19" i="49"/>
  <c r="D19" i="49"/>
  <c r="C19" i="49"/>
  <c r="B19" i="49"/>
  <c r="AG128" i="82"/>
  <c r="AF126" i="82"/>
  <c r="AE126" i="82"/>
  <c r="AD126" i="82"/>
  <c r="AC126" i="82"/>
  <c r="AB126" i="82"/>
  <c r="AA126" i="82"/>
  <c r="Z126" i="82"/>
  <c r="Y126" i="82"/>
  <c r="X126" i="82"/>
  <c r="W126" i="82"/>
  <c r="V126" i="82"/>
  <c r="U126" i="82"/>
  <c r="T126" i="82"/>
  <c r="S126" i="82"/>
  <c r="R126" i="82"/>
  <c r="Q126" i="82"/>
  <c r="P126" i="82"/>
  <c r="O126" i="82"/>
  <c r="N126" i="82"/>
  <c r="M126" i="82"/>
  <c r="L126" i="82"/>
  <c r="K126" i="82"/>
  <c r="J126" i="82"/>
  <c r="I126" i="82"/>
  <c r="H126" i="82"/>
  <c r="G126" i="82"/>
  <c r="F126" i="82"/>
  <c r="E126" i="82"/>
  <c r="D126" i="82"/>
  <c r="C126" i="82"/>
  <c r="B126" i="82"/>
  <c r="AG126" i="82" s="1"/>
  <c r="AG125" i="82"/>
  <c r="X10" i="82" s="1"/>
  <c r="X11" i="82" s="1"/>
  <c r="AG124" i="82"/>
  <c r="AG120" i="82"/>
  <c r="AE118" i="82"/>
  <c r="AD118" i="82"/>
  <c r="AC118" i="82"/>
  <c r="AB118" i="82"/>
  <c r="AA118" i="82"/>
  <c r="Z118" i="82"/>
  <c r="Y118" i="82"/>
  <c r="X118" i="82"/>
  <c r="W118" i="82"/>
  <c r="V118" i="82"/>
  <c r="U118" i="82"/>
  <c r="T118" i="82"/>
  <c r="S118" i="82"/>
  <c r="R118" i="82"/>
  <c r="Q118" i="82"/>
  <c r="P118" i="82"/>
  <c r="O118" i="82"/>
  <c r="N118" i="82"/>
  <c r="M118" i="82"/>
  <c r="L118" i="82"/>
  <c r="K118" i="82"/>
  <c r="J118" i="82"/>
  <c r="I118" i="82"/>
  <c r="H118" i="82"/>
  <c r="G118" i="82"/>
  <c r="F118" i="82"/>
  <c r="E118" i="82"/>
  <c r="D118" i="82"/>
  <c r="C118" i="82"/>
  <c r="B118" i="82"/>
  <c r="AG118" i="82" s="1"/>
  <c r="AG117" i="82"/>
  <c r="AG116" i="82"/>
  <c r="AG112" i="82"/>
  <c r="AF110" i="82"/>
  <c r="AE110" i="82"/>
  <c r="AD110" i="82"/>
  <c r="AC110" i="82"/>
  <c r="AB110" i="82"/>
  <c r="AA110" i="82"/>
  <c r="Z110" i="82"/>
  <c r="Y110" i="82"/>
  <c r="X110" i="82"/>
  <c r="W110" i="82"/>
  <c r="V110" i="82"/>
  <c r="U110" i="82"/>
  <c r="T110" i="82"/>
  <c r="S110" i="82"/>
  <c r="R110" i="82"/>
  <c r="Q110" i="82"/>
  <c r="P110" i="82"/>
  <c r="O110" i="82"/>
  <c r="N110" i="82"/>
  <c r="M110" i="82"/>
  <c r="L110" i="82"/>
  <c r="K110" i="82"/>
  <c r="J110" i="82"/>
  <c r="I110" i="82"/>
  <c r="H110" i="82"/>
  <c r="G110" i="82"/>
  <c r="F110" i="82"/>
  <c r="E110" i="82"/>
  <c r="D110" i="82"/>
  <c r="C110" i="82"/>
  <c r="AG110" i="82" s="1"/>
  <c r="B110" i="82"/>
  <c r="AG109" i="82"/>
  <c r="AG108" i="82"/>
  <c r="AG104" i="82"/>
  <c r="AE102" i="82"/>
  <c r="AD102" i="82"/>
  <c r="AC102" i="82"/>
  <c r="AB102" i="82"/>
  <c r="AA102" i="82"/>
  <c r="Z102" i="82"/>
  <c r="Y102" i="82"/>
  <c r="X102" i="82"/>
  <c r="W102" i="82"/>
  <c r="V102" i="82"/>
  <c r="U102" i="82"/>
  <c r="T102" i="82"/>
  <c r="S102" i="82"/>
  <c r="R102" i="82"/>
  <c r="Q102" i="82"/>
  <c r="P102" i="82"/>
  <c r="O102" i="82"/>
  <c r="N102" i="82"/>
  <c r="M102" i="82"/>
  <c r="L102" i="82"/>
  <c r="K102" i="82"/>
  <c r="J102" i="82"/>
  <c r="I102" i="82"/>
  <c r="H102" i="82"/>
  <c r="G102" i="82"/>
  <c r="F102" i="82"/>
  <c r="E102" i="82"/>
  <c r="D102" i="82"/>
  <c r="C102" i="82"/>
  <c r="B102" i="82"/>
  <c r="AG102" i="82" s="1"/>
  <c r="AG101" i="82"/>
  <c r="AG100" i="82"/>
  <c r="AG96" i="82"/>
  <c r="AF94" i="82"/>
  <c r="AE94" i="82"/>
  <c r="AD94" i="82"/>
  <c r="AC94" i="82"/>
  <c r="AB94" i="82"/>
  <c r="AA94" i="82"/>
  <c r="Z94" i="82"/>
  <c r="Y94" i="82"/>
  <c r="X94" i="82"/>
  <c r="W94" i="82"/>
  <c r="V94" i="82"/>
  <c r="U94" i="82"/>
  <c r="T94" i="82"/>
  <c r="S94" i="82"/>
  <c r="R94" i="82"/>
  <c r="Q94" i="82"/>
  <c r="P94" i="82"/>
  <c r="O94" i="82"/>
  <c r="N94" i="82"/>
  <c r="M94" i="82"/>
  <c r="L94" i="82"/>
  <c r="K94" i="82"/>
  <c r="J94" i="82"/>
  <c r="I94" i="82"/>
  <c r="H94" i="82"/>
  <c r="G94" i="82"/>
  <c r="F94" i="82"/>
  <c r="E94" i="82"/>
  <c r="D94" i="82"/>
  <c r="C94" i="82"/>
  <c r="B94" i="82"/>
  <c r="AG94" i="82" s="1"/>
  <c r="AG93" i="82"/>
  <c r="AG92" i="82"/>
  <c r="AG88" i="82"/>
  <c r="AF86" i="82"/>
  <c r="AE86" i="82"/>
  <c r="AD86" i="82"/>
  <c r="AC86" i="82"/>
  <c r="AB86" i="82"/>
  <c r="AA86" i="82"/>
  <c r="Z86" i="82"/>
  <c r="Y86" i="82"/>
  <c r="X86" i="82"/>
  <c r="W86" i="82"/>
  <c r="V86" i="82"/>
  <c r="U86" i="82"/>
  <c r="T86" i="82"/>
  <c r="S86" i="82"/>
  <c r="R86" i="82"/>
  <c r="Q86" i="82"/>
  <c r="P86" i="82"/>
  <c r="O86" i="82"/>
  <c r="N86" i="82"/>
  <c r="M86" i="82"/>
  <c r="L86" i="82"/>
  <c r="K86" i="82"/>
  <c r="J86" i="82"/>
  <c r="I86" i="82"/>
  <c r="AG86" i="82" s="1"/>
  <c r="H86" i="82"/>
  <c r="G86" i="82"/>
  <c r="F86" i="82"/>
  <c r="E86" i="82"/>
  <c r="D86" i="82"/>
  <c r="C86" i="82"/>
  <c r="B86" i="82"/>
  <c r="AG85" i="82"/>
  <c r="N10" i="82" s="1"/>
  <c r="AG84" i="82"/>
  <c r="AG80" i="82"/>
  <c r="AE78" i="82"/>
  <c r="AD78" i="82"/>
  <c r="AC78" i="82"/>
  <c r="AB78" i="82"/>
  <c r="AA78" i="82"/>
  <c r="Z78" i="82"/>
  <c r="Y78" i="82"/>
  <c r="X78" i="82"/>
  <c r="W78" i="82"/>
  <c r="V78" i="82"/>
  <c r="U78" i="82"/>
  <c r="T78" i="82"/>
  <c r="S78" i="82"/>
  <c r="R78" i="82"/>
  <c r="Q78" i="82"/>
  <c r="P78" i="82"/>
  <c r="O78" i="82"/>
  <c r="N78" i="82"/>
  <c r="M78" i="82"/>
  <c r="L78" i="82"/>
  <c r="K78" i="82"/>
  <c r="J78" i="82"/>
  <c r="I78" i="82"/>
  <c r="H78" i="82"/>
  <c r="G78" i="82"/>
  <c r="F78" i="82"/>
  <c r="E78" i="82"/>
  <c r="D78" i="82"/>
  <c r="C78" i="82"/>
  <c r="B78" i="82"/>
  <c r="AG78" i="82" s="1"/>
  <c r="AG77" i="82"/>
  <c r="AG76" i="82"/>
  <c r="AG72" i="82"/>
  <c r="AF70" i="82"/>
  <c r="AE70" i="82"/>
  <c r="AD70" i="82"/>
  <c r="AC70" i="82"/>
  <c r="AB70" i="82"/>
  <c r="AA70" i="82"/>
  <c r="Z70" i="82"/>
  <c r="Y70" i="82"/>
  <c r="X70" i="82"/>
  <c r="W70" i="82"/>
  <c r="V70" i="82"/>
  <c r="U70" i="82"/>
  <c r="T70" i="82"/>
  <c r="S70" i="82"/>
  <c r="R70" i="82"/>
  <c r="Q70" i="82"/>
  <c r="P70" i="82"/>
  <c r="O70" i="82"/>
  <c r="N70" i="82"/>
  <c r="M70" i="82"/>
  <c r="L70" i="82"/>
  <c r="K70" i="82"/>
  <c r="J70" i="82"/>
  <c r="I70" i="82"/>
  <c r="H70" i="82"/>
  <c r="G70" i="82"/>
  <c r="F70" i="82"/>
  <c r="E70" i="82"/>
  <c r="D70" i="82"/>
  <c r="C70" i="82"/>
  <c r="B70" i="82"/>
  <c r="AG70" i="82" s="1"/>
  <c r="AG69" i="82"/>
  <c r="AG68" i="82"/>
  <c r="AG64" i="82"/>
  <c r="AE62" i="82"/>
  <c r="AD62" i="82"/>
  <c r="AC62" i="82"/>
  <c r="AB62" i="82"/>
  <c r="AA62" i="82"/>
  <c r="Z62" i="82"/>
  <c r="Y62" i="82"/>
  <c r="X62" i="82"/>
  <c r="W62" i="82"/>
  <c r="V62" i="82"/>
  <c r="U62" i="82"/>
  <c r="T62" i="82"/>
  <c r="S62" i="82"/>
  <c r="R62" i="82"/>
  <c r="Q62" i="82"/>
  <c r="P62" i="82"/>
  <c r="O62" i="82"/>
  <c r="N62" i="82"/>
  <c r="M62" i="82"/>
  <c r="L62" i="82"/>
  <c r="K62" i="82"/>
  <c r="J62" i="82"/>
  <c r="I62" i="82"/>
  <c r="H62" i="82"/>
  <c r="G62" i="82"/>
  <c r="F62" i="82"/>
  <c r="E62" i="82"/>
  <c r="D62" i="82"/>
  <c r="C62" i="82"/>
  <c r="B62" i="82"/>
  <c r="AG62" i="82" s="1"/>
  <c r="AG61" i="82"/>
  <c r="H10" i="82" s="1"/>
  <c r="AG60" i="82"/>
  <c r="H9" i="82" s="1"/>
  <c r="H11" i="82" s="1"/>
  <c r="AG56" i="82"/>
  <c r="AF54" i="82"/>
  <c r="AE54" i="82"/>
  <c r="AD54" i="82"/>
  <c r="AC54" i="82"/>
  <c r="AB54" i="82"/>
  <c r="AA54" i="82"/>
  <c r="Z54" i="82"/>
  <c r="Y54" i="82"/>
  <c r="X54" i="82"/>
  <c r="W54" i="82"/>
  <c r="V54" i="82"/>
  <c r="U54" i="82"/>
  <c r="T54" i="82"/>
  <c r="S54" i="82"/>
  <c r="R54" i="82"/>
  <c r="Q54" i="82"/>
  <c r="P54" i="82"/>
  <c r="O54" i="82"/>
  <c r="N54" i="82"/>
  <c r="M54" i="82"/>
  <c r="L54" i="82"/>
  <c r="K54" i="82"/>
  <c r="J54" i="82"/>
  <c r="I54" i="82"/>
  <c r="H54" i="82"/>
  <c r="G54" i="82"/>
  <c r="F54" i="82"/>
  <c r="E54" i="82"/>
  <c r="D54" i="82"/>
  <c r="C54" i="82"/>
  <c r="AG54" i="82" s="1"/>
  <c r="B54" i="82"/>
  <c r="AG53" i="82"/>
  <c r="F10" i="82" s="1"/>
  <c r="AG52" i="82"/>
  <c r="AG48" i="82"/>
  <c r="AD46" i="82"/>
  <c r="AC46" i="82"/>
  <c r="AB46" i="82"/>
  <c r="AA46" i="82"/>
  <c r="Z46" i="82"/>
  <c r="Y46" i="82"/>
  <c r="X46" i="82"/>
  <c r="W46" i="82"/>
  <c r="V46" i="82"/>
  <c r="U46" i="82"/>
  <c r="T46" i="82"/>
  <c r="S46" i="82"/>
  <c r="R46" i="82"/>
  <c r="Q46" i="82"/>
  <c r="P46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C46" i="82"/>
  <c r="B46" i="82"/>
  <c r="AG46" i="82" s="1"/>
  <c r="AG45" i="82"/>
  <c r="AG44" i="82"/>
  <c r="AG40" i="82"/>
  <c r="AF38" i="82"/>
  <c r="AE38" i="82"/>
  <c r="AD38" i="82"/>
  <c r="AC38" i="82"/>
  <c r="AB38" i="82"/>
  <c r="AA38" i="82"/>
  <c r="Z38" i="82"/>
  <c r="Y38" i="82"/>
  <c r="X38" i="82"/>
  <c r="W38" i="82"/>
  <c r="V38" i="82"/>
  <c r="U38" i="82"/>
  <c r="T38" i="82"/>
  <c r="S38" i="82"/>
  <c r="R38" i="82"/>
  <c r="Q38" i="82"/>
  <c r="P38" i="82"/>
  <c r="O38" i="82"/>
  <c r="N38" i="82"/>
  <c r="M38" i="82"/>
  <c r="L38" i="82"/>
  <c r="K38" i="82"/>
  <c r="J38" i="82"/>
  <c r="I38" i="82"/>
  <c r="H38" i="82"/>
  <c r="G38" i="82"/>
  <c r="F38" i="82"/>
  <c r="E38" i="82"/>
  <c r="D38" i="82"/>
  <c r="C38" i="82"/>
  <c r="B38" i="82"/>
  <c r="AG37" i="82"/>
  <c r="AG36" i="82"/>
  <c r="B9" i="82" s="1"/>
  <c r="B35" i="82"/>
  <c r="C35" i="82" s="1"/>
  <c r="D35" i="82" s="1"/>
  <c r="E35" i="82" s="1"/>
  <c r="F35" i="82" s="1"/>
  <c r="G35" i="82" s="1"/>
  <c r="H35" i="82" s="1"/>
  <c r="I35" i="82" s="1"/>
  <c r="J35" i="82" s="1"/>
  <c r="K35" i="82" s="1"/>
  <c r="L35" i="82" s="1"/>
  <c r="M35" i="82" s="1"/>
  <c r="N35" i="82" s="1"/>
  <c r="O35" i="82" s="1"/>
  <c r="P35" i="82" s="1"/>
  <c r="Q35" i="82" s="1"/>
  <c r="R35" i="82" s="1"/>
  <c r="S35" i="82" s="1"/>
  <c r="T35" i="82" s="1"/>
  <c r="U35" i="82" s="1"/>
  <c r="V35" i="82" s="1"/>
  <c r="W35" i="82" s="1"/>
  <c r="X35" i="82" s="1"/>
  <c r="Y35" i="82" s="1"/>
  <c r="Z35" i="82" s="1"/>
  <c r="AA35" i="82" s="1"/>
  <c r="AB35" i="82" s="1"/>
  <c r="AC35" i="82" s="1"/>
  <c r="AD35" i="82" s="1"/>
  <c r="AE35" i="82" s="1"/>
  <c r="AF35" i="82" s="1"/>
  <c r="B43" i="82" s="1"/>
  <c r="C43" i="82" s="1"/>
  <c r="D43" i="82" s="1"/>
  <c r="E43" i="82" s="1"/>
  <c r="F43" i="82" s="1"/>
  <c r="G43" i="82" s="1"/>
  <c r="H43" i="82" s="1"/>
  <c r="I43" i="82" s="1"/>
  <c r="J43" i="82" s="1"/>
  <c r="K43" i="82" s="1"/>
  <c r="L43" i="82" s="1"/>
  <c r="M43" i="82" s="1"/>
  <c r="N43" i="82" s="1"/>
  <c r="O43" i="82" s="1"/>
  <c r="P43" i="82" s="1"/>
  <c r="Q43" i="82" s="1"/>
  <c r="R43" i="82" s="1"/>
  <c r="S43" i="82" s="1"/>
  <c r="T43" i="82" s="1"/>
  <c r="U43" i="82" s="1"/>
  <c r="V43" i="82" s="1"/>
  <c r="W43" i="82" s="1"/>
  <c r="X43" i="82" s="1"/>
  <c r="Y43" i="82" s="1"/>
  <c r="Z43" i="82" s="1"/>
  <c r="AA43" i="82" s="1"/>
  <c r="AB43" i="82" s="1"/>
  <c r="AC43" i="82" s="1"/>
  <c r="AD43" i="82" s="1"/>
  <c r="B51" i="82" s="1"/>
  <c r="C51" i="82" s="1"/>
  <c r="D51" i="82" s="1"/>
  <c r="E51" i="82" s="1"/>
  <c r="F51" i="82" s="1"/>
  <c r="G51" i="82" s="1"/>
  <c r="H51" i="82" s="1"/>
  <c r="I51" i="82" s="1"/>
  <c r="J51" i="82" s="1"/>
  <c r="K51" i="82" s="1"/>
  <c r="L51" i="82" s="1"/>
  <c r="M51" i="82" s="1"/>
  <c r="N51" i="82" s="1"/>
  <c r="O51" i="82" s="1"/>
  <c r="P51" i="82" s="1"/>
  <c r="Q51" i="82" s="1"/>
  <c r="R51" i="82" s="1"/>
  <c r="S51" i="82" s="1"/>
  <c r="T51" i="82" s="1"/>
  <c r="U51" i="82" s="1"/>
  <c r="V51" i="82" s="1"/>
  <c r="W51" i="82" s="1"/>
  <c r="X51" i="82" s="1"/>
  <c r="Y51" i="82" s="1"/>
  <c r="Z51" i="82" s="1"/>
  <c r="AA51" i="82" s="1"/>
  <c r="AB51" i="82" s="1"/>
  <c r="AC51" i="82" s="1"/>
  <c r="AD51" i="82" s="1"/>
  <c r="AE51" i="82" s="1"/>
  <c r="AF51" i="82" s="1"/>
  <c r="B59" i="82" s="1"/>
  <c r="C59" i="82" s="1"/>
  <c r="D59" i="82" s="1"/>
  <c r="E59" i="82" s="1"/>
  <c r="F59" i="82" s="1"/>
  <c r="G59" i="82" s="1"/>
  <c r="H59" i="82" s="1"/>
  <c r="I59" i="82" s="1"/>
  <c r="J59" i="82" s="1"/>
  <c r="K59" i="82" s="1"/>
  <c r="L59" i="82" s="1"/>
  <c r="M59" i="82" s="1"/>
  <c r="N59" i="82" s="1"/>
  <c r="O59" i="82" s="1"/>
  <c r="P59" i="82" s="1"/>
  <c r="Q59" i="82" s="1"/>
  <c r="R59" i="82" s="1"/>
  <c r="S59" i="82" s="1"/>
  <c r="T59" i="82" s="1"/>
  <c r="U59" i="82" s="1"/>
  <c r="V59" i="82" s="1"/>
  <c r="W59" i="82" s="1"/>
  <c r="X59" i="82" s="1"/>
  <c r="Y59" i="82" s="1"/>
  <c r="Z59" i="82" s="1"/>
  <c r="AA59" i="82" s="1"/>
  <c r="AB59" i="82" s="1"/>
  <c r="AC59" i="82" s="1"/>
  <c r="AD59" i="82" s="1"/>
  <c r="AE59" i="82" s="1"/>
  <c r="B67" i="82" s="1"/>
  <c r="C67" i="82" s="1"/>
  <c r="D67" i="82" s="1"/>
  <c r="E67" i="82" s="1"/>
  <c r="F67" i="82" s="1"/>
  <c r="G67" i="82" s="1"/>
  <c r="H67" i="82" s="1"/>
  <c r="I67" i="82" s="1"/>
  <c r="J67" i="82" s="1"/>
  <c r="K67" i="82" s="1"/>
  <c r="L67" i="82" s="1"/>
  <c r="M67" i="82" s="1"/>
  <c r="N67" i="82" s="1"/>
  <c r="O67" i="82" s="1"/>
  <c r="P67" i="82" s="1"/>
  <c r="Q67" i="82" s="1"/>
  <c r="R67" i="82" s="1"/>
  <c r="S67" i="82" s="1"/>
  <c r="T67" i="82" s="1"/>
  <c r="U67" i="82" s="1"/>
  <c r="V67" i="82" s="1"/>
  <c r="W67" i="82" s="1"/>
  <c r="X67" i="82" s="1"/>
  <c r="Y67" i="82" s="1"/>
  <c r="Z67" i="82" s="1"/>
  <c r="AA67" i="82" s="1"/>
  <c r="AB67" i="82" s="1"/>
  <c r="AC67" i="82" s="1"/>
  <c r="AD67" i="82" s="1"/>
  <c r="AE67" i="82" s="1"/>
  <c r="AF67" i="82" s="1"/>
  <c r="B75" i="82" s="1"/>
  <c r="C75" i="82" s="1"/>
  <c r="D75" i="82" s="1"/>
  <c r="E75" i="82" s="1"/>
  <c r="F75" i="82" s="1"/>
  <c r="G75" i="82" s="1"/>
  <c r="H75" i="82" s="1"/>
  <c r="I75" i="82" s="1"/>
  <c r="J75" i="82" s="1"/>
  <c r="K75" i="82" s="1"/>
  <c r="L75" i="82" s="1"/>
  <c r="M75" i="82" s="1"/>
  <c r="N75" i="82" s="1"/>
  <c r="O75" i="82" s="1"/>
  <c r="P75" i="82" s="1"/>
  <c r="Q75" i="82" s="1"/>
  <c r="R75" i="82" s="1"/>
  <c r="S75" i="82" s="1"/>
  <c r="T75" i="82" s="1"/>
  <c r="U75" i="82" s="1"/>
  <c r="V75" i="82" s="1"/>
  <c r="W75" i="82" s="1"/>
  <c r="X75" i="82" s="1"/>
  <c r="Y75" i="82" s="1"/>
  <c r="Z75" i="82" s="1"/>
  <c r="AA75" i="82" s="1"/>
  <c r="AB75" i="82" s="1"/>
  <c r="AC75" i="82" s="1"/>
  <c r="AD75" i="82" s="1"/>
  <c r="AE75" i="82" s="1"/>
  <c r="B83" i="82" s="1"/>
  <c r="C83" i="82" s="1"/>
  <c r="D83" i="82" s="1"/>
  <c r="E83" i="82" s="1"/>
  <c r="F83" i="82" s="1"/>
  <c r="G83" i="82" s="1"/>
  <c r="H83" i="82" s="1"/>
  <c r="I83" i="82" s="1"/>
  <c r="J83" i="82" s="1"/>
  <c r="K83" i="82" s="1"/>
  <c r="L83" i="82" s="1"/>
  <c r="M83" i="82" s="1"/>
  <c r="N83" i="82" s="1"/>
  <c r="O83" i="82" s="1"/>
  <c r="P83" i="82" s="1"/>
  <c r="Q83" i="82" s="1"/>
  <c r="R83" i="82" s="1"/>
  <c r="S83" i="82" s="1"/>
  <c r="T83" i="82" s="1"/>
  <c r="U83" i="82" s="1"/>
  <c r="V83" i="82" s="1"/>
  <c r="W83" i="82" s="1"/>
  <c r="X83" i="82" s="1"/>
  <c r="Y83" i="82" s="1"/>
  <c r="Z83" i="82" s="1"/>
  <c r="AA83" i="82" s="1"/>
  <c r="AB83" i="82" s="1"/>
  <c r="AC83" i="82" s="1"/>
  <c r="AD83" i="82" s="1"/>
  <c r="AE83" i="82" s="1"/>
  <c r="AF83" i="82" s="1"/>
  <c r="B91" i="82" s="1"/>
  <c r="C91" i="82" s="1"/>
  <c r="D91" i="82" s="1"/>
  <c r="E91" i="82" s="1"/>
  <c r="F91" i="82" s="1"/>
  <c r="G91" i="82" s="1"/>
  <c r="H91" i="82" s="1"/>
  <c r="I91" i="82" s="1"/>
  <c r="J91" i="82" s="1"/>
  <c r="K91" i="82" s="1"/>
  <c r="L91" i="82" s="1"/>
  <c r="M91" i="82" s="1"/>
  <c r="N91" i="82" s="1"/>
  <c r="O91" i="82" s="1"/>
  <c r="P91" i="82" s="1"/>
  <c r="Q91" i="82" s="1"/>
  <c r="R91" i="82" s="1"/>
  <c r="S91" i="82" s="1"/>
  <c r="T91" i="82" s="1"/>
  <c r="U91" i="82" s="1"/>
  <c r="V91" i="82" s="1"/>
  <c r="W91" i="82" s="1"/>
  <c r="X91" i="82" s="1"/>
  <c r="Y91" i="82" s="1"/>
  <c r="Z91" i="82" s="1"/>
  <c r="AA91" i="82" s="1"/>
  <c r="AB91" i="82" s="1"/>
  <c r="AC91" i="82" s="1"/>
  <c r="AD91" i="82" s="1"/>
  <c r="AE91" i="82" s="1"/>
  <c r="AF91" i="82" s="1"/>
  <c r="B99" i="82" s="1"/>
  <c r="C99" i="82" s="1"/>
  <c r="D99" i="82" s="1"/>
  <c r="E99" i="82" s="1"/>
  <c r="F99" i="82" s="1"/>
  <c r="G99" i="82" s="1"/>
  <c r="H99" i="82" s="1"/>
  <c r="I99" i="82" s="1"/>
  <c r="J99" i="82" s="1"/>
  <c r="K99" i="82" s="1"/>
  <c r="L99" i="82" s="1"/>
  <c r="M99" i="82" s="1"/>
  <c r="N99" i="82" s="1"/>
  <c r="O99" i="82" s="1"/>
  <c r="P99" i="82" s="1"/>
  <c r="Q99" i="82" s="1"/>
  <c r="R99" i="82" s="1"/>
  <c r="S99" i="82" s="1"/>
  <c r="T99" i="82" s="1"/>
  <c r="U99" i="82" s="1"/>
  <c r="V99" i="82" s="1"/>
  <c r="W99" i="82" s="1"/>
  <c r="X99" i="82" s="1"/>
  <c r="Y99" i="82" s="1"/>
  <c r="Z99" i="82" s="1"/>
  <c r="AA99" i="82" s="1"/>
  <c r="AB99" i="82" s="1"/>
  <c r="AC99" i="82" s="1"/>
  <c r="AD99" i="82" s="1"/>
  <c r="AE99" i="82" s="1"/>
  <c r="B107" i="82" s="1"/>
  <c r="C107" i="82" s="1"/>
  <c r="D107" i="82" s="1"/>
  <c r="E107" i="82" s="1"/>
  <c r="F107" i="82" s="1"/>
  <c r="G107" i="82" s="1"/>
  <c r="H107" i="82" s="1"/>
  <c r="I107" i="82" s="1"/>
  <c r="J107" i="82" s="1"/>
  <c r="K107" i="82" s="1"/>
  <c r="L107" i="82" s="1"/>
  <c r="M107" i="82" s="1"/>
  <c r="N107" i="82" s="1"/>
  <c r="O107" i="82" s="1"/>
  <c r="P107" i="82" s="1"/>
  <c r="Q107" i="82" s="1"/>
  <c r="R107" i="82" s="1"/>
  <c r="S107" i="82" s="1"/>
  <c r="T107" i="82" s="1"/>
  <c r="U107" i="82" s="1"/>
  <c r="V107" i="82" s="1"/>
  <c r="W107" i="82" s="1"/>
  <c r="X107" i="82" s="1"/>
  <c r="Y107" i="82" s="1"/>
  <c r="Z107" i="82" s="1"/>
  <c r="AA107" i="82" s="1"/>
  <c r="AB107" i="82" s="1"/>
  <c r="AC107" i="82" s="1"/>
  <c r="AD107" i="82" s="1"/>
  <c r="AE107" i="82" s="1"/>
  <c r="AF107" i="82" s="1"/>
  <c r="B115" i="82" s="1"/>
  <c r="C115" i="82" s="1"/>
  <c r="D115" i="82" s="1"/>
  <c r="E115" i="82" s="1"/>
  <c r="F115" i="82" s="1"/>
  <c r="G115" i="82" s="1"/>
  <c r="H115" i="82" s="1"/>
  <c r="I115" i="82" s="1"/>
  <c r="J115" i="82" s="1"/>
  <c r="K115" i="82" s="1"/>
  <c r="L115" i="82" s="1"/>
  <c r="M115" i="82" s="1"/>
  <c r="N115" i="82" s="1"/>
  <c r="O115" i="82" s="1"/>
  <c r="P115" i="82" s="1"/>
  <c r="Q115" i="82" s="1"/>
  <c r="R115" i="82" s="1"/>
  <c r="S115" i="82" s="1"/>
  <c r="T115" i="82" s="1"/>
  <c r="U115" i="82" s="1"/>
  <c r="V115" i="82" s="1"/>
  <c r="W115" i="82" s="1"/>
  <c r="X115" i="82" s="1"/>
  <c r="Y115" i="82" s="1"/>
  <c r="Z115" i="82" s="1"/>
  <c r="AA115" i="82" s="1"/>
  <c r="AB115" i="82" s="1"/>
  <c r="AC115" i="82" s="1"/>
  <c r="AD115" i="82" s="1"/>
  <c r="AE115" i="82" s="1"/>
  <c r="B123" i="82" s="1"/>
  <c r="C123" i="82" s="1"/>
  <c r="D123" i="82" s="1"/>
  <c r="E123" i="82" s="1"/>
  <c r="F123" i="82" s="1"/>
  <c r="G123" i="82" s="1"/>
  <c r="H123" i="82" s="1"/>
  <c r="I123" i="82" s="1"/>
  <c r="J123" i="82" s="1"/>
  <c r="K123" i="82" s="1"/>
  <c r="L123" i="82" s="1"/>
  <c r="M123" i="82" s="1"/>
  <c r="N123" i="82" s="1"/>
  <c r="O123" i="82" s="1"/>
  <c r="P123" i="82" s="1"/>
  <c r="Q123" i="82" s="1"/>
  <c r="R123" i="82" s="1"/>
  <c r="S123" i="82" s="1"/>
  <c r="T123" i="82" s="1"/>
  <c r="U123" i="82" s="1"/>
  <c r="V123" i="82" s="1"/>
  <c r="W123" i="82" s="1"/>
  <c r="X123" i="82" s="1"/>
  <c r="Y123" i="82" s="1"/>
  <c r="Z123" i="82" s="1"/>
  <c r="AA123" i="82" s="1"/>
  <c r="AB123" i="82" s="1"/>
  <c r="AC123" i="82" s="1"/>
  <c r="AD123" i="82" s="1"/>
  <c r="AE123" i="82" s="1"/>
  <c r="AF123" i="82" s="1"/>
  <c r="U33" i="82"/>
  <c r="R11" i="82"/>
  <c r="J11" i="82"/>
  <c r="V10" i="82"/>
  <c r="T10" i="82"/>
  <c r="R10" i="82"/>
  <c r="P10" i="82"/>
  <c r="P11" i="82" s="1"/>
  <c r="L10" i="82"/>
  <c r="J10" i="82"/>
  <c r="D10" i="82"/>
  <c r="B10" i="82"/>
  <c r="X9" i="82"/>
  <c r="V9" i="82"/>
  <c r="V11" i="82" s="1"/>
  <c r="T9" i="82"/>
  <c r="T11" i="82" s="1"/>
  <c r="R9" i="82"/>
  <c r="P9" i="82"/>
  <c r="N9" i="82"/>
  <c r="L9" i="82"/>
  <c r="L11" i="82" s="1"/>
  <c r="J9" i="82"/>
  <c r="F9" i="82"/>
  <c r="D9" i="82"/>
  <c r="D11" i="82" s="1"/>
  <c r="P6" i="82"/>
  <c r="B6" i="82"/>
  <c r="B3" i="82"/>
  <c r="E18" i="49"/>
  <c r="D18" i="49"/>
  <c r="C18" i="49"/>
  <c r="B18" i="49"/>
  <c r="AG128" i="81"/>
  <c r="AF126" i="81"/>
  <c r="AE126" i="81"/>
  <c r="AD126" i="81"/>
  <c r="AC126" i="81"/>
  <c r="AB126" i="81"/>
  <c r="AA126" i="81"/>
  <c r="Z126" i="81"/>
  <c r="Y126" i="81"/>
  <c r="X126" i="81"/>
  <c r="W126" i="81"/>
  <c r="V126" i="81"/>
  <c r="U126" i="81"/>
  <c r="T126" i="81"/>
  <c r="S126" i="81"/>
  <c r="R126" i="81"/>
  <c r="Q126" i="81"/>
  <c r="P126" i="81"/>
  <c r="O126" i="81"/>
  <c r="N126" i="81"/>
  <c r="M126" i="81"/>
  <c r="L126" i="81"/>
  <c r="K126" i="81"/>
  <c r="J126" i="81"/>
  <c r="I126" i="81"/>
  <c r="H126" i="81"/>
  <c r="G126" i="81"/>
  <c r="F126" i="81"/>
  <c r="E126" i="81"/>
  <c r="D126" i="81"/>
  <c r="C126" i="81"/>
  <c r="B126" i="81"/>
  <c r="AG126" i="81" s="1"/>
  <c r="AG125" i="81"/>
  <c r="AG124" i="81"/>
  <c r="AG120" i="81"/>
  <c r="AE118" i="81"/>
  <c r="AD118" i="81"/>
  <c r="AC118" i="81"/>
  <c r="AB118" i="81"/>
  <c r="AA118" i="81"/>
  <c r="Z118" i="81"/>
  <c r="Y118" i="81"/>
  <c r="X118" i="81"/>
  <c r="W118" i="81"/>
  <c r="V118" i="81"/>
  <c r="U118" i="81"/>
  <c r="T118" i="81"/>
  <c r="S118" i="81"/>
  <c r="R118" i="81"/>
  <c r="Q118" i="81"/>
  <c r="P118" i="81"/>
  <c r="O118" i="81"/>
  <c r="N118" i="81"/>
  <c r="M118" i="81"/>
  <c r="L118" i="81"/>
  <c r="K118" i="81"/>
  <c r="J118" i="81"/>
  <c r="I118" i="81"/>
  <c r="H118" i="81"/>
  <c r="G118" i="81"/>
  <c r="F118" i="81"/>
  <c r="E118" i="81"/>
  <c r="D118" i="81"/>
  <c r="C118" i="81"/>
  <c r="B118" i="81"/>
  <c r="AG118" i="81" s="1"/>
  <c r="AG117" i="81"/>
  <c r="AG116" i="81"/>
  <c r="AG112" i="81"/>
  <c r="AF110" i="81"/>
  <c r="AE110" i="81"/>
  <c r="AD110" i="81"/>
  <c r="AC110" i="81"/>
  <c r="AB110" i="81"/>
  <c r="AA110" i="81"/>
  <c r="Z110" i="81"/>
  <c r="Y110" i="81"/>
  <c r="X110" i="81"/>
  <c r="W110" i="81"/>
  <c r="V110" i="81"/>
  <c r="U110" i="81"/>
  <c r="T110" i="81"/>
  <c r="S110" i="81"/>
  <c r="R110" i="81"/>
  <c r="Q110" i="81"/>
  <c r="P110" i="81"/>
  <c r="O110" i="81"/>
  <c r="N110" i="81"/>
  <c r="M110" i="81"/>
  <c r="L110" i="81"/>
  <c r="K110" i="81"/>
  <c r="J110" i="81"/>
  <c r="I110" i="81"/>
  <c r="H110" i="81"/>
  <c r="G110" i="81"/>
  <c r="F110" i="81"/>
  <c r="E110" i="81"/>
  <c r="D110" i="81"/>
  <c r="C110" i="81"/>
  <c r="AG110" i="81" s="1"/>
  <c r="B110" i="81"/>
  <c r="AG109" i="81"/>
  <c r="AG108" i="81"/>
  <c r="AG104" i="81"/>
  <c r="AE102" i="81"/>
  <c r="AD102" i="81"/>
  <c r="AC102" i="81"/>
  <c r="AB102" i="81"/>
  <c r="AA102" i="81"/>
  <c r="Z102" i="81"/>
  <c r="Y102" i="81"/>
  <c r="X102" i="81"/>
  <c r="W102" i="81"/>
  <c r="V102" i="81"/>
  <c r="U102" i="81"/>
  <c r="T102" i="81"/>
  <c r="S102" i="81"/>
  <c r="R102" i="81"/>
  <c r="Q102" i="81"/>
  <c r="P102" i="81"/>
  <c r="O102" i="81"/>
  <c r="N102" i="81"/>
  <c r="M102" i="81"/>
  <c r="L102" i="81"/>
  <c r="K102" i="81"/>
  <c r="J102" i="81"/>
  <c r="I102" i="81"/>
  <c r="H102" i="81"/>
  <c r="G102" i="81"/>
  <c r="F102" i="81"/>
  <c r="E102" i="81"/>
  <c r="D102" i="81"/>
  <c r="AG102" i="81" s="1"/>
  <c r="C102" i="81"/>
  <c r="B102" i="81"/>
  <c r="AG101" i="81"/>
  <c r="AG100" i="81"/>
  <c r="AG96" i="81"/>
  <c r="AF94" i="81"/>
  <c r="AE94" i="81"/>
  <c r="AD94" i="81"/>
  <c r="AC94" i="81"/>
  <c r="AB94" i="81"/>
  <c r="AA94" i="81"/>
  <c r="Z94" i="81"/>
  <c r="Y94" i="81"/>
  <c r="X94" i="81"/>
  <c r="W94" i="81"/>
  <c r="V94" i="81"/>
  <c r="U94" i="81"/>
  <c r="T94" i="81"/>
  <c r="S94" i="81"/>
  <c r="R94" i="81"/>
  <c r="Q94" i="81"/>
  <c r="P94" i="81"/>
  <c r="O94" i="81"/>
  <c r="N94" i="81"/>
  <c r="M94" i="81"/>
  <c r="L94" i="81"/>
  <c r="K94" i="81"/>
  <c r="J94" i="81"/>
  <c r="I94" i="81"/>
  <c r="H94" i="81"/>
  <c r="G94" i="81"/>
  <c r="F94" i="81"/>
  <c r="E94" i="81"/>
  <c r="D94" i="81"/>
  <c r="C94" i="81"/>
  <c r="B94" i="81"/>
  <c r="AG94" i="81" s="1"/>
  <c r="AG93" i="81"/>
  <c r="AG92" i="81"/>
  <c r="AG88" i="81"/>
  <c r="AF86" i="81"/>
  <c r="AE86" i="81"/>
  <c r="AD86" i="81"/>
  <c r="AC86" i="81"/>
  <c r="AB86" i="81"/>
  <c r="AA86" i="81"/>
  <c r="Z86" i="81"/>
  <c r="Y86" i="81"/>
  <c r="X86" i="81"/>
  <c r="W86" i="81"/>
  <c r="V86" i="81"/>
  <c r="U86" i="81"/>
  <c r="T86" i="81"/>
  <c r="S86" i="81"/>
  <c r="R86" i="81"/>
  <c r="Q86" i="81"/>
  <c r="P86" i="81"/>
  <c r="O86" i="81"/>
  <c r="N86" i="81"/>
  <c r="M86" i="81"/>
  <c r="L86" i="81"/>
  <c r="K86" i="81"/>
  <c r="J86" i="81"/>
  <c r="I86" i="81"/>
  <c r="AG86" i="81" s="1"/>
  <c r="H86" i="81"/>
  <c r="G86" i="81"/>
  <c r="F86" i="81"/>
  <c r="E86" i="81"/>
  <c r="D86" i="81"/>
  <c r="C86" i="81"/>
  <c r="B86" i="81"/>
  <c r="AG85" i="81"/>
  <c r="N10" i="81" s="1"/>
  <c r="AG84" i="81"/>
  <c r="AG80" i="81"/>
  <c r="AE78" i="81"/>
  <c r="AD78" i="81"/>
  <c r="AC78" i="81"/>
  <c r="AB78" i="81"/>
  <c r="AA78" i="81"/>
  <c r="Z78" i="81"/>
  <c r="Y78" i="81"/>
  <c r="X78" i="81"/>
  <c r="W78" i="81"/>
  <c r="V78" i="81"/>
  <c r="U78" i="81"/>
  <c r="T78" i="81"/>
  <c r="S78" i="81"/>
  <c r="R78" i="81"/>
  <c r="Q78" i="81"/>
  <c r="P78" i="81"/>
  <c r="O78" i="81"/>
  <c r="N78" i="81"/>
  <c r="M78" i="81"/>
  <c r="L78" i="81"/>
  <c r="K78" i="81"/>
  <c r="J78" i="81"/>
  <c r="I78" i="81"/>
  <c r="H78" i="81"/>
  <c r="G78" i="81"/>
  <c r="F78" i="81"/>
  <c r="E78" i="81"/>
  <c r="D78" i="81"/>
  <c r="C78" i="81"/>
  <c r="B78" i="81"/>
  <c r="AG78" i="81" s="1"/>
  <c r="AG77" i="81"/>
  <c r="AG76" i="81"/>
  <c r="AG72" i="81"/>
  <c r="AF70" i="81"/>
  <c r="AE70" i="81"/>
  <c r="AD70" i="81"/>
  <c r="AC70" i="81"/>
  <c r="AB70" i="81"/>
  <c r="AA70" i="81"/>
  <c r="Z70" i="81"/>
  <c r="Y70" i="81"/>
  <c r="X70" i="81"/>
  <c r="W70" i="81"/>
  <c r="V70" i="81"/>
  <c r="U70" i="81"/>
  <c r="T70" i="81"/>
  <c r="S70" i="81"/>
  <c r="R70" i="81"/>
  <c r="Q70" i="81"/>
  <c r="P70" i="81"/>
  <c r="O70" i="81"/>
  <c r="N70" i="81"/>
  <c r="M70" i="81"/>
  <c r="L70" i="81"/>
  <c r="K70" i="81"/>
  <c r="J70" i="81"/>
  <c r="I70" i="81"/>
  <c r="H70" i="81"/>
  <c r="G70" i="81"/>
  <c r="F70" i="81"/>
  <c r="E70" i="81"/>
  <c r="D70" i="81"/>
  <c r="C70" i="81"/>
  <c r="B70" i="81"/>
  <c r="AG70" i="81" s="1"/>
  <c r="AG69" i="81"/>
  <c r="AG68" i="81"/>
  <c r="AG64" i="81"/>
  <c r="AE62" i="81"/>
  <c r="AD62" i="81"/>
  <c r="AC62" i="81"/>
  <c r="AB62" i="81"/>
  <c r="AA62" i="81"/>
  <c r="Z62" i="81"/>
  <c r="Y62" i="81"/>
  <c r="X62" i="81"/>
  <c r="W62" i="81"/>
  <c r="V62" i="81"/>
  <c r="U62" i="81"/>
  <c r="T62" i="81"/>
  <c r="S62" i="81"/>
  <c r="R62" i="81"/>
  <c r="Q62" i="81"/>
  <c r="P62" i="81"/>
  <c r="O62" i="81"/>
  <c r="N62" i="81"/>
  <c r="M62" i="81"/>
  <c r="L62" i="81"/>
  <c r="K62" i="81"/>
  <c r="J62" i="81"/>
  <c r="I62" i="81"/>
  <c r="H62" i="81"/>
  <c r="G62" i="81"/>
  <c r="F62" i="81"/>
  <c r="E62" i="81"/>
  <c r="D62" i="81"/>
  <c r="C62" i="81"/>
  <c r="B62" i="81"/>
  <c r="AG62" i="81" s="1"/>
  <c r="AG61" i="81"/>
  <c r="AG60" i="81"/>
  <c r="H9" i="81" s="1"/>
  <c r="H11" i="81" s="1"/>
  <c r="AG56" i="81"/>
  <c r="AF54" i="81"/>
  <c r="AE54" i="81"/>
  <c r="AD54" i="81"/>
  <c r="AC54" i="81"/>
  <c r="AB54" i="81"/>
  <c r="AA54" i="81"/>
  <c r="Z54" i="81"/>
  <c r="Y54" i="81"/>
  <c r="X54" i="81"/>
  <c r="W54" i="81"/>
  <c r="V54" i="81"/>
  <c r="U54" i="81"/>
  <c r="T54" i="81"/>
  <c r="S54" i="81"/>
  <c r="R54" i="81"/>
  <c r="Q54" i="81"/>
  <c r="P54" i="81"/>
  <c r="O54" i="81"/>
  <c r="N54" i="81"/>
  <c r="M54" i="81"/>
  <c r="L54" i="81"/>
  <c r="K54" i="81"/>
  <c r="J54" i="81"/>
  <c r="I54" i="81"/>
  <c r="H54" i="81"/>
  <c r="G54" i="81"/>
  <c r="F54" i="81"/>
  <c r="E54" i="81"/>
  <c r="D54" i="81"/>
  <c r="C54" i="81"/>
  <c r="AG54" i="81" s="1"/>
  <c r="B54" i="81"/>
  <c r="AG53" i="81"/>
  <c r="F10" i="81" s="1"/>
  <c r="F11" i="81" s="1"/>
  <c r="AG52" i="81"/>
  <c r="AG48" i="81"/>
  <c r="AD46" i="81"/>
  <c r="AC46" i="81"/>
  <c r="AB46" i="81"/>
  <c r="AA46" i="81"/>
  <c r="Z46" i="81"/>
  <c r="Y46" i="81"/>
  <c r="X46" i="81"/>
  <c r="W46" i="81"/>
  <c r="V46" i="81"/>
  <c r="U46" i="81"/>
  <c r="T46" i="81"/>
  <c r="S46" i="81"/>
  <c r="R46" i="81"/>
  <c r="Q46" i="81"/>
  <c r="P46" i="81"/>
  <c r="O46" i="81"/>
  <c r="N46" i="81"/>
  <c r="M46" i="81"/>
  <c r="L46" i="81"/>
  <c r="K46" i="81"/>
  <c r="J46" i="81"/>
  <c r="I46" i="81"/>
  <c r="H46" i="81"/>
  <c r="G46" i="81"/>
  <c r="F46" i="81"/>
  <c r="E46" i="81"/>
  <c r="D46" i="81"/>
  <c r="C46" i="81"/>
  <c r="AG46" i="81" s="1"/>
  <c r="B46" i="81"/>
  <c r="AG45" i="81"/>
  <c r="AG44" i="81"/>
  <c r="AG40" i="81"/>
  <c r="AF38" i="81"/>
  <c r="AE38" i="81"/>
  <c r="AD38" i="81"/>
  <c r="AC38" i="81"/>
  <c r="AB38" i="81"/>
  <c r="AA38" i="81"/>
  <c r="Z38" i="81"/>
  <c r="Y38" i="81"/>
  <c r="X38" i="81"/>
  <c r="W38" i="81"/>
  <c r="V38" i="81"/>
  <c r="U38" i="81"/>
  <c r="T38" i="81"/>
  <c r="S38" i="81"/>
  <c r="R38" i="81"/>
  <c r="Q38" i="81"/>
  <c r="P38" i="81"/>
  <c r="O38" i="81"/>
  <c r="N38" i="81"/>
  <c r="M38" i="81"/>
  <c r="L38" i="81"/>
  <c r="K38" i="81"/>
  <c r="J38" i="81"/>
  <c r="I38" i="81"/>
  <c r="H38" i="81"/>
  <c r="G38" i="81"/>
  <c r="F38" i="81"/>
  <c r="E38" i="81"/>
  <c r="D38" i="81"/>
  <c r="C38" i="81"/>
  <c r="B38" i="81"/>
  <c r="AG37" i="81"/>
  <c r="AG36" i="81"/>
  <c r="B35" i="81"/>
  <c r="C35" i="81" s="1"/>
  <c r="D35" i="81" s="1"/>
  <c r="E35" i="81" s="1"/>
  <c r="F35" i="81" s="1"/>
  <c r="G35" i="81" s="1"/>
  <c r="H35" i="81" s="1"/>
  <c r="I35" i="81" s="1"/>
  <c r="J35" i="81" s="1"/>
  <c r="K35" i="81" s="1"/>
  <c r="L35" i="81" s="1"/>
  <c r="M35" i="81" s="1"/>
  <c r="N35" i="81" s="1"/>
  <c r="O35" i="81" s="1"/>
  <c r="P35" i="81" s="1"/>
  <c r="Q35" i="81" s="1"/>
  <c r="R35" i="81" s="1"/>
  <c r="S35" i="81" s="1"/>
  <c r="T35" i="81" s="1"/>
  <c r="U35" i="81" s="1"/>
  <c r="V35" i="81" s="1"/>
  <c r="W35" i="81" s="1"/>
  <c r="X35" i="81" s="1"/>
  <c r="Y35" i="81" s="1"/>
  <c r="Z35" i="81" s="1"/>
  <c r="AA35" i="81" s="1"/>
  <c r="AB35" i="81" s="1"/>
  <c r="AC35" i="81" s="1"/>
  <c r="AD35" i="81" s="1"/>
  <c r="AE35" i="81" s="1"/>
  <c r="AF35" i="81" s="1"/>
  <c r="B43" i="81" s="1"/>
  <c r="C43" i="81" s="1"/>
  <c r="D43" i="81" s="1"/>
  <c r="E43" i="81" s="1"/>
  <c r="F43" i="81" s="1"/>
  <c r="G43" i="81" s="1"/>
  <c r="H43" i="81" s="1"/>
  <c r="I43" i="81" s="1"/>
  <c r="J43" i="81" s="1"/>
  <c r="K43" i="81" s="1"/>
  <c r="L43" i="81" s="1"/>
  <c r="M43" i="81" s="1"/>
  <c r="N43" i="81" s="1"/>
  <c r="O43" i="81" s="1"/>
  <c r="P43" i="81" s="1"/>
  <c r="Q43" i="81" s="1"/>
  <c r="R43" i="81" s="1"/>
  <c r="S43" i="81" s="1"/>
  <c r="T43" i="81" s="1"/>
  <c r="U43" i="81" s="1"/>
  <c r="V43" i="81" s="1"/>
  <c r="W43" i="81" s="1"/>
  <c r="X43" i="81" s="1"/>
  <c r="Y43" i="81" s="1"/>
  <c r="Z43" i="81" s="1"/>
  <c r="AA43" i="81" s="1"/>
  <c r="AB43" i="81" s="1"/>
  <c r="AC43" i="81" s="1"/>
  <c r="AD43" i="81" s="1"/>
  <c r="B51" i="81" s="1"/>
  <c r="C51" i="81" s="1"/>
  <c r="D51" i="81" s="1"/>
  <c r="E51" i="81" s="1"/>
  <c r="F51" i="81" s="1"/>
  <c r="G51" i="81" s="1"/>
  <c r="H51" i="81" s="1"/>
  <c r="I51" i="81" s="1"/>
  <c r="J51" i="81" s="1"/>
  <c r="K51" i="81" s="1"/>
  <c r="L51" i="81" s="1"/>
  <c r="M51" i="81" s="1"/>
  <c r="N51" i="81" s="1"/>
  <c r="O51" i="81" s="1"/>
  <c r="P51" i="81" s="1"/>
  <c r="Q51" i="81" s="1"/>
  <c r="R51" i="81" s="1"/>
  <c r="S51" i="81" s="1"/>
  <c r="T51" i="81" s="1"/>
  <c r="U51" i="81" s="1"/>
  <c r="V51" i="81" s="1"/>
  <c r="W51" i="81" s="1"/>
  <c r="X51" i="81" s="1"/>
  <c r="Y51" i="81" s="1"/>
  <c r="Z51" i="81" s="1"/>
  <c r="AA51" i="81" s="1"/>
  <c r="AB51" i="81" s="1"/>
  <c r="AC51" i="81" s="1"/>
  <c r="AD51" i="81" s="1"/>
  <c r="AE51" i="81" s="1"/>
  <c r="AF51" i="81" s="1"/>
  <c r="B59" i="81" s="1"/>
  <c r="C59" i="81" s="1"/>
  <c r="D59" i="81" s="1"/>
  <c r="E59" i="81" s="1"/>
  <c r="F59" i="81" s="1"/>
  <c r="G59" i="81" s="1"/>
  <c r="H59" i="81" s="1"/>
  <c r="I59" i="81" s="1"/>
  <c r="J59" i="81" s="1"/>
  <c r="K59" i="81" s="1"/>
  <c r="L59" i="81" s="1"/>
  <c r="M59" i="81" s="1"/>
  <c r="N59" i="81" s="1"/>
  <c r="O59" i="81" s="1"/>
  <c r="P59" i="81" s="1"/>
  <c r="Q59" i="81" s="1"/>
  <c r="R59" i="81" s="1"/>
  <c r="S59" i="81" s="1"/>
  <c r="T59" i="81" s="1"/>
  <c r="U59" i="81" s="1"/>
  <c r="V59" i="81" s="1"/>
  <c r="W59" i="81" s="1"/>
  <c r="X59" i="81" s="1"/>
  <c r="Y59" i="81" s="1"/>
  <c r="Z59" i="81" s="1"/>
  <c r="AA59" i="81" s="1"/>
  <c r="AB59" i="81" s="1"/>
  <c r="AC59" i="81" s="1"/>
  <c r="AD59" i="81" s="1"/>
  <c r="AE59" i="81" s="1"/>
  <c r="B67" i="81" s="1"/>
  <c r="C67" i="81" s="1"/>
  <c r="D67" i="81" s="1"/>
  <c r="E67" i="81" s="1"/>
  <c r="F67" i="81" s="1"/>
  <c r="G67" i="81" s="1"/>
  <c r="H67" i="81" s="1"/>
  <c r="I67" i="81" s="1"/>
  <c r="J67" i="81" s="1"/>
  <c r="K67" i="81" s="1"/>
  <c r="L67" i="81" s="1"/>
  <c r="M67" i="81" s="1"/>
  <c r="N67" i="81" s="1"/>
  <c r="O67" i="81" s="1"/>
  <c r="P67" i="81" s="1"/>
  <c r="Q67" i="81" s="1"/>
  <c r="R67" i="81" s="1"/>
  <c r="S67" i="81" s="1"/>
  <c r="T67" i="81" s="1"/>
  <c r="U67" i="81" s="1"/>
  <c r="V67" i="81" s="1"/>
  <c r="W67" i="81" s="1"/>
  <c r="X67" i="81" s="1"/>
  <c r="Y67" i="81" s="1"/>
  <c r="Z67" i="81" s="1"/>
  <c r="AA67" i="81" s="1"/>
  <c r="AB67" i="81" s="1"/>
  <c r="AC67" i="81" s="1"/>
  <c r="AD67" i="81" s="1"/>
  <c r="AE67" i="81" s="1"/>
  <c r="AF67" i="81" s="1"/>
  <c r="B75" i="81" s="1"/>
  <c r="C75" i="81" s="1"/>
  <c r="D75" i="81" s="1"/>
  <c r="E75" i="81" s="1"/>
  <c r="F75" i="81" s="1"/>
  <c r="G75" i="81" s="1"/>
  <c r="H75" i="81" s="1"/>
  <c r="I75" i="81" s="1"/>
  <c r="J75" i="81" s="1"/>
  <c r="K75" i="81" s="1"/>
  <c r="L75" i="81" s="1"/>
  <c r="M75" i="81" s="1"/>
  <c r="N75" i="81" s="1"/>
  <c r="O75" i="81" s="1"/>
  <c r="P75" i="81" s="1"/>
  <c r="Q75" i="81" s="1"/>
  <c r="R75" i="81" s="1"/>
  <c r="S75" i="81" s="1"/>
  <c r="T75" i="81" s="1"/>
  <c r="U75" i="81" s="1"/>
  <c r="V75" i="81" s="1"/>
  <c r="W75" i="81" s="1"/>
  <c r="X75" i="81" s="1"/>
  <c r="Y75" i="81" s="1"/>
  <c r="Z75" i="81" s="1"/>
  <c r="AA75" i="81" s="1"/>
  <c r="AB75" i="81" s="1"/>
  <c r="AC75" i="81" s="1"/>
  <c r="AD75" i="81" s="1"/>
  <c r="AE75" i="81" s="1"/>
  <c r="B83" i="81" s="1"/>
  <c r="C83" i="81" s="1"/>
  <c r="D83" i="81" s="1"/>
  <c r="E83" i="81" s="1"/>
  <c r="F83" i="81" s="1"/>
  <c r="G83" i="81" s="1"/>
  <c r="H83" i="81" s="1"/>
  <c r="I83" i="81" s="1"/>
  <c r="J83" i="81" s="1"/>
  <c r="K83" i="81" s="1"/>
  <c r="L83" i="81" s="1"/>
  <c r="M83" i="81" s="1"/>
  <c r="N83" i="81" s="1"/>
  <c r="O83" i="81" s="1"/>
  <c r="P83" i="81" s="1"/>
  <c r="Q83" i="81" s="1"/>
  <c r="R83" i="81" s="1"/>
  <c r="S83" i="81" s="1"/>
  <c r="T83" i="81" s="1"/>
  <c r="U83" i="81" s="1"/>
  <c r="V83" i="81" s="1"/>
  <c r="W83" i="81" s="1"/>
  <c r="X83" i="81" s="1"/>
  <c r="Y83" i="81" s="1"/>
  <c r="Z83" i="81" s="1"/>
  <c r="AA83" i="81" s="1"/>
  <c r="AB83" i="81" s="1"/>
  <c r="AC83" i="81" s="1"/>
  <c r="AD83" i="81" s="1"/>
  <c r="AE83" i="81" s="1"/>
  <c r="AF83" i="81" s="1"/>
  <c r="B91" i="81" s="1"/>
  <c r="C91" i="81" s="1"/>
  <c r="D91" i="81" s="1"/>
  <c r="E91" i="81" s="1"/>
  <c r="F91" i="81" s="1"/>
  <c r="G91" i="81" s="1"/>
  <c r="H91" i="81" s="1"/>
  <c r="I91" i="81" s="1"/>
  <c r="J91" i="81" s="1"/>
  <c r="K91" i="81" s="1"/>
  <c r="L91" i="81" s="1"/>
  <c r="M91" i="81" s="1"/>
  <c r="N91" i="81" s="1"/>
  <c r="O91" i="81" s="1"/>
  <c r="P91" i="81" s="1"/>
  <c r="Q91" i="81" s="1"/>
  <c r="R91" i="81" s="1"/>
  <c r="S91" i="81" s="1"/>
  <c r="T91" i="81" s="1"/>
  <c r="U91" i="81" s="1"/>
  <c r="V91" i="81" s="1"/>
  <c r="W91" i="81" s="1"/>
  <c r="X91" i="81" s="1"/>
  <c r="Y91" i="81" s="1"/>
  <c r="Z91" i="81" s="1"/>
  <c r="AA91" i="81" s="1"/>
  <c r="AB91" i="81" s="1"/>
  <c r="AC91" i="81" s="1"/>
  <c r="AD91" i="81" s="1"/>
  <c r="AE91" i="81" s="1"/>
  <c r="AF91" i="81" s="1"/>
  <c r="B99" i="81" s="1"/>
  <c r="C99" i="81" s="1"/>
  <c r="D99" i="81" s="1"/>
  <c r="E99" i="81" s="1"/>
  <c r="F99" i="81" s="1"/>
  <c r="G99" i="81" s="1"/>
  <c r="H99" i="81" s="1"/>
  <c r="I99" i="81" s="1"/>
  <c r="J99" i="81" s="1"/>
  <c r="K99" i="81" s="1"/>
  <c r="L99" i="81" s="1"/>
  <c r="M99" i="81" s="1"/>
  <c r="N99" i="81" s="1"/>
  <c r="O99" i="81" s="1"/>
  <c r="P99" i="81" s="1"/>
  <c r="Q99" i="81" s="1"/>
  <c r="R99" i="81" s="1"/>
  <c r="S99" i="81" s="1"/>
  <c r="T99" i="81" s="1"/>
  <c r="U99" i="81" s="1"/>
  <c r="V99" i="81" s="1"/>
  <c r="W99" i="81" s="1"/>
  <c r="X99" i="81" s="1"/>
  <c r="Y99" i="81" s="1"/>
  <c r="Z99" i="81" s="1"/>
  <c r="AA99" i="81" s="1"/>
  <c r="AB99" i="81" s="1"/>
  <c r="AC99" i="81" s="1"/>
  <c r="AD99" i="81" s="1"/>
  <c r="AE99" i="81" s="1"/>
  <c r="B107" i="81" s="1"/>
  <c r="C107" i="81" s="1"/>
  <c r="D107" i="81" s="1"/>
  <c r="E107" i="81" s="1"/>
  <c r="F107" i="81" s="1"/>
  <c r="G107" i="81" s="1"/>
  <c r="H107" i="81" s="1"/>
  <c r="I107" i="81" s="1"/>
  <c r="J107" i="81" s="1"/>
  <c r="K107" i="81" s="1"/>
  <c r="L107" i="81" s="1"/>
  <c r="M107" i="81" s="1"/>
  <c r="N107" i="81" s="1"/>
  <c r="O107" i="81" s="1"/>
  <c r="P107" i="81" s="1"/>
  <c r="Q107" i="81" s="1"/>
  <c r="R107" i="81" s="1"/>
  <c r="S107" i="81" s="1"/>
  <c r="T107" i="81" s="1"/>
  <c r="U107" i="81" s="1"/>
  <c r="V107" i="81" s="1"/>
  <c r="W107" i="81" s="1"/>
  <c r="X107" i="81" s="1"/>
  <c r="Y107" i="81" s="1"/>
  <c r="Z107" i="81" s="1"/>
  <c r="AA107" i="81" s="1"/>
  <c r="AB107" i="81" s="1"/>
  <c r="AC107" i="81" s="1"/>
  <c r="AD107" i="81" s="1"/>
  <c r="AE107" i="81" s="1"/>
  <c r="AF107" i="81" s="1"/>
  <c r="B115" i="81" s="1"/>
  <c r="C115" i="81" s="1"/>
  <c r="D115" i="81" s="1"/>
  <c r="E115" i="81" s="1"/>
  <c r="F115" i="81" s="1"/>
  <c r="G115" i="81" s="1"/>
  <c r="H115" i="81" s="1"/>
  <c r="I115" i="81" s="1"/>
  <c r="J115" i="81" s="1"/>
  <c r="K115" i="81" s="1"/>
  <c r="L115" i="81" s="1"/>
  <c r="M115" i="81" s="1"/>
  <c r="N115" i="81" s="1"/>
  <c r="O115" i="81" s="1"/>
  <c r="P115" i="81" s="1"/>
  <c r="Q115" i="81" s="1"/>
  <c r="R115" i="81" s="1"/>
  <c r="S115" i="81" s="1"/>
  <c r="T115" i="81" s="1"/>
  <c r="U115" i="81" s="1"/>
  <c r="V115" i="81" s="1"/>
  <c r="W115" i="81" s="1"/>
  <c r="X115" i="81" s="1"/>
  <c r="Y115" i="81" s="1"/>
  <c r="Z115" i="81" s="1"/>
  <c r="AA115" i="81" s="1"/>
  <c r="AB115" i="81" s="1"/>
  <c r="AC115" i="81" s="1"/>
  <c r="AD115" i="81" s="1"/>
  <c r="AE115" i="81" s="1"/>
  <c r="B123" i="81" s="1"/>
  <c r="C123" i="81" s="1"/>
  <c r="D123" i="81" s="1"/>
  <c r="E123" i="81" s="1"/>
  <c r="F123" i="81" s="1"/>
  <c r="G123" i="81" s="1"/>
  <c r="H123" i="81" s="1"/>
  <c r="I123" i="81" s="1"/>
  <c r="J123" i="81" s="1"/>
  <c r="K123" i="81" s="1"/>
  <c r="L123" i="81" s="1"/>
  <c r="M123" i="81" s="1"/>
  <c r="N123" i="81" s="1"/>
  <c r="O123" i="81" s="1"/>
  <c r="P123" i="81" s="1"/>
  <c r="Q123" i="81" s="1"/>
  <c r="R123" i="81" s="1"/>
  <c r="S123" i="81" s="1"/>
  <c r="T123" i="81" s="1"/>
  <c r="U123" i="81" s="1"/>
  <c r="V123" i="81" s="1"/>
  <c r="W123" i="81" s="1"/>
  <c r="X123" i="81" s="1"/>
  <c r="Y123" i="81" s="1"/>
  <c r="Z123" i="81" s="1"/>
  <c r="AA123" i="81" s="1"/>
  <c r="AB123" i="81" s="1"/>
  <c r="AC123" i="81" s="1"/>
  <c r="AD123" i="81" s="1"/>
  <c r="AE123" i="81" s="1"/>
  <c r="AF123" i="81" s="1"/>
  <c r="U33" i="81"/>
  <c r="X11" i="81"/>
  <c r="V11" i="81"/>
  <c r="P11" i="81"/>
  <c r="J11" i="81"/>
  <c r="X10" i="81"/>
  <c r="V10" i="81"/>
  <c r="T10" i="81"/>
  <c r="R10" i="81"/>
  <c r="P10" i="81"/>
  <c r="L10" i="81"/>
  <c r="J10" i="81"/>
  <c r="H10" i="81"/>
  <c r="D10" i="81"/>
  <c r="B10" i="81"/>
  <c r="X9" i="81"/>
  <c r="V9" i="81"/>
  <c r="T9" i="81"/>
  <c r="T11" i="81" s="1"/>
  <c r="R9" i="81"/>
  <c r="R11" i="81" s="1"/>
  <c r="P9" i="81"/>
  <c r="N9" i="81"/>
  <c r="L9" i="81"/>
  <c r="L11" i="81" s="1"/>
  <c r="J9" i="81"/>
  <c r="F9" i="81"/>
  <c r="D9" i="81"/>
  <c r="Z9" i="81" s="1"/>
  <c r="B9" i="81"/>
  <c r="B11" i="81" s="1"/>
  <c r="P6" i="81"/>
  <c r="B6" i="81"/>
  <c r="B3" i="81"/>
  <c r="E17" i="49"/>
  <c r="D17" i="49"/>
  <c r="C17" i="49"/>
  <c r="B17" i="49"/>
  <c r="AG128" i="80"/>
  <c r="AF126" i="80"/>
  <c r="AE126" i="80"/>
  <c r="AD126" i="80"/>
  <c r="AC126" i="80"/>
  <c r="AB126" i="80"/>
  <c r="AA126" i="80"/>
  <c r="Z126" i="80"/>
  <c r="Y126" i="80"/>
  <c r="X126" i="80"/>
  <c r="W126" i="80"/>
  <c r="V126" i="80"/>
  <c r="U126" i="80"/>
  <c r="T126" i="80"/>
  <c r="S126" i="80"/>
  <c r="R126" i="80"/>
  <c r="Q126" i="80"/>
  <c r="P126" i="80"/>
  <c r="O126" i="80"/>
  <c r="N126" i="80"/>
  <c r="M126" i="80"/>
  <c r="L126" i="80"/>
  <c r="K126" i="80"/>
  <c r="J126" i="80"/>
  <c r="I126" i="80"/>
  <c r="H126" i="80"/>
  <c r="G126" i="80"/>
  <c r="F126" i="80"/>
  <c r="E126" i="80"/>
  <c r="D126" i="80"/>
  <c r="C126" i="80"/>
  <c r="B126" i="80"/>
  <c r="AG126" i="80" s="1"/>
  <c r="AG125" i="80"/>
  <c r="AG124" i="80"/>
  <c r="AG120" i="80"/>
  <c r="AE118" i="80"/>
  <c r="AD118" i="80"/>
  <c r="AC118" i="80"/>
  <c r="AB118" i="80"/>
  <c r="AA118" i="80"/>
  <c r="Z118" i="80"/>
  <c r="Y118" i="80"/>
  <c r="X118" i="80"/>
  <c r="W118" i="80"/>
  <c r="V118" i="80"/>
  <c r="U118" i="80"/>
  <c r="T118" i="80"/>
  <c r="S118" i="80"/>
  <c r="R118" i="80"/>
  <c r="Q118" i="80"/>
  <c r="P118" i="80"/>
  <c r="O118" i="80"/>
  <c r="N118" i="80"/>
  <c r="M118" i="80"/>
  <c r="L118" i="80"/>
  <c r="K118" i="80"/>
  <c r="J118" i="80"/>
  <c r="I118" i="80"/>
  <c r="H118" i="80"/>
  <c r="G118" i="80"/>
  <c r="F118" i="80"/>
  <c r="E118" i="80"/>
  <c r="D118" i="80"/>
  <c r="C118" i="80"/>
  <c r="B118" i="80"/>
  <c r="AG118" i="80" s="1"/>
  <c r="AG117" i="80"/>
  <c r="AG116" i="80"/>
  <c r="AG112" i="80"/>
  <c r="AF110" i="80"/>
  <c r="AE110" i="80"/>
  <c r="AD110" i="80"/>
  <c r="AC110" i="80"/>
  <c r="AB110" i="80"/>
  <c r="AA110" i="80"/>
  <c r="Z110" i="80"/>
  <c r="Y110" i="80"/>
  <c r="X110" i="80"/>
  <c r="W110" i="80"/>
  <c r="V110" i="80"/>
  <c r="U110" i="80"/>
  <c r="T110" i="80"/>
  <c r="S110" i="80"/>
  <c r="R110" i="80"/>
  <c r="Q110" i="80"/>
  <c r="P110" i="80"/>
  <c r="O110" i="80"/>
  <c r="N110" i="80"/>
  <c r="M110" i="80"/>
  <c r="L110" i="80"/>
  <c r="K110" i="80"/>
  <c r="J110" i="80"/>
  <c r="I110" i="80"/>
  <c r="H110" i="80"/>
  <c r="G110" i="80"/>
  <c r="F110" i="80"/>
  <c r="E110" i="80"/>
  <c r="D110" i="80"/>
  <c r="C110" i="80"/>
  <c r="B110" i="80"/>
  <c r="AG110" i="80" s="1"/>
  <c r="AG109" i="80"/>
  <c r="AG108" i="80"/>
  <c r="AG104" i="80"/>
  <c r="AE102" i="80"/>
  <c r="AD102" i="80"/>
  <c r="AC102" i="80"/>
  <c r="AB102" i="80"/>
  <c r="AA102" i="80"/>
  <c r="Z102" i="80"/>
  <c r="Y102" i="80"/>
  <c r="X102" i="80"/>
  <c r="W102" i="80"/>
  <c r="V102" i="80"/>
  <c r="U102" i="80"/>
  <c r="T102" i="80"/>
  <c r="S102" i="80"/>
  <c r="R102" i="80"/>
  <c r="Q102" i="80"/>
  <c r="P102" i="80"/>
  <c r="O102" i="80"/>
  <c r="N102" i="80"/>
  <c r="M102" i="80"/>
  <c r="L102" i="80"/>
  <c r="K102" i="80"/>
  <c r="J102" i="80"/>
  <c r="I102" i="80"/>
  <c r="H102" i="80"/>
  <c r="G102" i="80"/>
  <c r="F102" i="80"/>
  <c r="E102" i="80"/>
  <c r="D102" i="80"/>
  <c r="AG102" i="80" s="1"/>
  <c r="C102" i="80"/>
  <c r="B102" i="80"/>
  <c r="AG101" i="80"/>
  <c r="AG100" i="80"/>
  <c r="AG96" i="80"/>
  <c r="AF94" i="80"/>
  <c r="AE94" i="80"/>
  <c r="AD94" i="80"/>
  <c r="AC94" i="80"/>
  <c r="AB94" i="80"/>
  <c r="AA94" i="80"/>
  <c r="Z94" i="80"/>
  <c r="Y94" i="80"/>
  <c r="X94" i="80"/>
  <c r="W94" i="80"/>
  <c r="V94" i="80"/>
  <c r="U94" i="80"/>
  <c r="T94" i="80"/>
  <c r="S94" i="80"/>
  <c r="R94" i="80"/>
  <c r="Q94" i="80"/>
  <c r="P94" i="80"/>
  <c r="O94" i="80"/>
  <c r="N94" i="80"/>
  <c r="M94" i="80"/>
  <c r="L94" i="80"/>
  <c r="K94" i="80"/>
  <c r="J94" i="80"/>
  <c r="I94" i="80"/>
  <c r="H94" i="80"/>
  <c r="G94" i="80"/>
  <c r="F94" i="80"/>
  <c r="E94" i="80"/>
  <c r="D94" i="80"/>
  <c r="C94" i="80"/>
  <c r="B94" i="80"/>
  <c r="AG94" i="80" s="1"/>
  <c r="AG93" i="80"/>
  <c r="AG92" i="80"/>
  <c r="AG88" i="80"/>
  <c r="AF86" i="80"/>
  <c r="AE86" i="80"/>
  <c r="AD86" i="80"/>
  <c r="AC86" i="80"/>
  <c r="AB86" i="80"/>
  <c r="AA86" i="80"/>
  <c r="Z86" i="80"/>
  <c r="Y86" i="80"/>
  <c r="X86" i="80"/>
  <c r="W86" i="80"/>
  <c r="V86" i="80"/>
  <c r="U86" i="80"/>
  <c r="T86" i="80"/>
  <c r="S86" i="80"/>
  <c r="R86" i="80"/>
  <c r="Q86" i="80"/>
  <c r="P86" i="80"/>
  <c r="O86" i="80"/>
  <c r="N86" i="80"/>
  <c r="M86" i="80"/>
  <c r="L86" i="80"/>
  <c r="K86" i="80"/>
  <c r="J86" i="80"/>
  <c r="I86" i="80"/>
  <c r="AG86" i="80" s="1"/>
  <c r="H86" i="80"/>
  <c r="G86" i="80"/>
  <c r="F86" i="80"/>
  <c r="E86" i="80"/>
  <c r="D86" i="80"/>
  <c r="C86" i="80"/>
  <c r="B86" i="80"/>
  <c r="AG85" i="80"/>
  <c r="N10" i="80" s="1"/>
  <c r="AG84" i="80"/>
  <c r="AG80" i="80"/>
  <c r="AE78" i="80"/>
  <c r="AD78" i="80"/>
  <c r="AC78" i="80"/>
  <c r="AB78" i="80"/>
  <c r="AA78" i="80"/>
  <c r="Z78" i="80"/>
  <c r="Y78" i="80"/>
  <c r="X78" i="80"/>
  <c r="W78" i="80"/>
  <c r="V78" i="80"/>
  <c r="U78" i="80"/>
  <c r="T78" i="80"/>
  <c r="S78" i="80"/>
  <c r="R78" i="80"/>
  <c r="Q78" i="80"/>
  <c r="P78" i="80"/>
  <c r="O78" i="80"/>
  <c r="N78" i="80"/>
  <c r="M78" i="80"/>
  <c r="L78" i="80"/>
  <c r="K78" i="80"/>
  <c r="J78" i="80"/>
  <c r="I78" i="80"/>
  <c r="H78" i="80"/>
  <c r="G78" i="80"/>
  <c r="F78" i="80"/>
  <c r="E78" i="80"/>
  <c r="D78" i="80"/>
  <c r="C78" i="80"/>
  <c r="B78" i="80"/>
  <c r="AG78" i="80" s="1"/>
  <c r="AG77" i="80"/>
  <c r="L10" i="80" s="1"/>
  <c r="AG76" i="80"/>
  <c r="AG72" i="80"/>
  <c r="AF70" i="80"/>
  <c r="AE70" i="80"/>
  <c r="AD70" i="80"/>
  <c r="AC70" i="80"/>
  <c r="AB70" i="80"/>
  <c r="AA70" i="80"/>
  <c r="Z70" i="80"/>
  <c r="Y70" i="80"/>
  <c r="X70" i="80"/>
  <c r="W70" i="80"/>
  <c r="V70" i="80"/>
  <c r="U70" i="80"/>
  <c r="T70" i="80"/>
  <c r="S70" i="80"/>
  <c r="R70" i="80"/>
  <c r="Q70" i="80"/>
  <c r="P70" i="80"/>
  <c r="O70" i="80"/>
  <c r="N70" i="80"/>
  <c r="M70" i="80"/>
  <c r="L70" i="80"/>
  <c r="K70" i="80"/>
  <c r="J70" i="80"/>
  <c r="I70" i="80"/>
  <c r="H70" i="80"/>
  <c r="G70" i="80"/>
  <c r="F70" i="80"/>
  <c r="E70" i="80"/>
  <c r="D70" i="80"/>
  <c r="C70" i="80"/>
  <c r="B70" i="80"/>
  <c r="AG70" i="80" s="1"/>
  <c r="AG69" i="80"/>
  <c r="AG68" i="80"/>
  <c r="AG64" i="80"/>
  <c r="AE62" i="80"/>
  <c r="AD62" i="80"/>
  <c r="AC62" i="80"/>
  <c r="AB62" i="80"/>
  <c r="AA62" i="80"/>
  <c r="Z62" i="80"/>
  <c r="Y62" i="80"/>
  <c r="X62" i="80"/>
  <c r="W62" i="80"/>
  <c r="V62" i="80"/>
  <c r="U62" i="80"/>
  <c r="T62" i="80"/>
  <c r="S62" i="80"/>
  <c r="R62" i="80"/>
  <c r="Q62" i="80"/>
  <c r="P62" i="80"/>
  <c r="O62" i="80"/>
  <c r="N62" i="80"/>
  <c r="M62" i="80"/>
  <c r="L62" i="80"/>
  <c r="K62" i="80"/>
  <c r="J62" i="80"/>
  <c r="I62" i="80"/>
  <c r="H62" i="80"/>
  <c r="G62" i="80"/>
  <c r="F62" i="80"/>
  <c r="E62" i="80"/>
  <c r="D62" i="80"/>
  <c r="C62" i="80"/>
  <c r="B62" i="80"/>
  <c r="AG62" i="80" s="1"/>
  <c r="AG61" i="80"/>
  <c r="AG60" i="80"/>
  <c r="AG56" i="80"/>
  <c r="AF54" i="80"/>
  <c r="AE54" i="80"/>
  <c r="AD54" i="80"/>
  <c r="AC54" i="80"/>
  <c r="AB54" i="80"/>
  <c r="AA54" i="80"/>
  <c r="Z54" i="80"/>
  <c r="Y54" i="80"/>
  <c r="X54" i="80"/>
  <c r="W54" i="80"/>
  <c r="V54" i="80"/>
  <c r="U54" i="80"/>
  <c r="T54" i="80"/>
  <c r="S54" i="80"/>
  <c r="R54" i="80"/>
  <c r="Q54" i="80"/>
  <c r="P54" i="80"/>
  <c r="O54" i="80"/>
  <c r="N54" i="80"/>
  <c r="M54" i="80"/>
  <c r="L54" i="80"/>
  <c r="K54" i="80"/>
  <c r="J54" i="80"/>
  <c r="I54" i="80"/>
  <c r="H54" i="80"/>
  <c r="G54" i="80"/>
  <c r="F54" i="80"/>
  <c r="E54" i="80"/>
  <c r="D54" i="80"/>
  <c r="C54" i="80"/>
  <c r="B54" i="80"/>
  <c r="AG54" i="80" s="1"/>
  <c r="AG53" i="80"/>
  <c r="AG52" i="80"/>
  <c r="F9" i="80" s="1"/>
  <c r="F11" i="80" s="1"/>
  <c r="AG48" i="80"/>
  <c r="AD46" i="80"/>
  <c r="AC46" i="80"/>
  <c r="AB46" i="80"/>
  <c r="AA46" i="80"/>
  <c r="Z46" i="80"/>
  <c r="Y46" i="80"/>
  <c r="X46" i="80"/>
  <c r="W46" i="80"/>
  <c r="V46" i="80"/>
  <c r="U46" i="80"/>
  <c r="T46" i="80"/>
  <c r="S46" i="80"/>
  <c r="R46" i="80"/>
  <c r="Q46" i="80"/>
  <c r="P46" i="80"/>
  <c r="O46" i="80"/>
  <c r="N46" i="80"/>
  <c r="M46" i="80"/>
  <c r="L46" i="80"/>
  <c r="K46" i="80"/>
  <c r="J46" i="80"/>
  <c r="I46" i="80"/>
  <c r="H46" i="80"/>
  <c r="G46" i="80"/>
  <c r="F46" i="80"/>
  <c r="E46" i="80"/>
  <c r="D46" i="80"/>
  <c r="C46" i="80"/>
  <c r="AG46" i="80" s="1"/>
  <c r="B46" i="80"/>
  <c r="AG45" i="80"/>
  <c r="AG44" i="80"/>
  <c r="AG40" i="80"/>
  <c r="AF38" i="80"/>
  <c r="AE38" i="80"/>
  <c r="AD38" i="80"/>
  <c r="AC38" i="80"/>
  <c r="AB38" i="80"/>
  <c r="AA38" i="80"/>
  <c r="Z38" i="80"/>
  <c r="Y38" i="80"/>
  <c r="X38" i="80"/>
  <c r="W38" i="80"/>
  <c r="V38" i="80"/>
  <c r="U38" i="80"/>
  <c r="T38" i="80"/>
  <c r="S38" i="80"/>
  <c r="R38" i="80"/>
  <c r="Q38" i="80"/>
  <c r="P38" i="80"/>
  <c r="O38" i="80"/>
  <c r="N38" i="80"/>
  <c r="M38" i="80"/>
  <c r="L38" i="80"/>
  <c r="K38" i="80"/>
  <c r="J38" i="80"/>
  <c r="I38" i="80"/>
  <c r="H38" i="80"/>
  <c r="G38" i="80"/>
  <c r="F38" i="80"/>
  <c r="E38" i="80"/>
  <c r="D38" i="80"/>
  <c r="C38" i="80"/>
  <c r="B38" i="80"/>
  <c r="AG37" i="80"/>
  <c r="AG36" i="80"/>
  <c r="B9" i="80" s="1"/>
  <c r="B35" i="80"/>
  <c r="C35" i="80" s="1"/>
  <c r="D35" i="80" s="1"/>
  <c r="E35" i="80" s="1"/>
  <c r="F35" i="80" s="1"/>
  <c r="G35" i="80" s="1"/>
  <c r="H35" i="80" s="1"/>
  <c r="I35" i="80" s="1"/>
  <c r="J35" i="80" s="1"/>
  <c r="K35" i="80" s="1"/>
  <c r="L35" i="80" s="1"/>
  <c r="M35" i="80" s="1"/>
  <c r="N35" i="80" s="1"/>
  <c r="O35" i="80" s="1"/>
  <c r="P35" i="80" s="1"/>
  <c r="Q35" i="80" s="1"/>
  <c r="R35" i="80" s="1"/>
  <c r="S35" i="80" s="1"/>
  <c r="T35" i="80" s="1"/>
  <c r="U35" i="80" s="1"/>
  <c r="V35" i="80" s="1"/>
  <c r="W35" i="80" s="1"/>
  <c r="X35" i="80" s="1"/>
  <c r="Y35" i="80" s="1"/>
  <c r="Z35" i="80" s="1"/>
  <c r="AA35" i="80" s="1"/>
  <c r="AB35" i="80" s="1"/>
  <c r="AC35" i="80" s="1"/>
  <c r="AD35" i="80" s="1"/>
  <c r="AE35" i="80" s="1"/>
  <c r="AF35" i="80" s="1"/>
  <c r="B43" i="80" s="1"/>
  <c r="C43" i="80" s="1"/>
  <c r="D43" i="80" s="1"/>
  <c r="E43" i="80" s="1"/>
  <c r="F43" i="80" s="1"/>
  <c r="G43" i="80" s="1"/>
  <c r="H43" i="80" s="1"/>
  <c r="I43" i="80" s="1"/>
  <c r="J43" i="80" s="1"/>
  <c r="K43" i="80" s="1"/>
  <c r="L43" i="80" s="1"/>
  <c r="M43" i="80" s="1"/>
  <c r="N43" i="80" s="1"/>
  <c r="O43" i="80" s="1"/>
  <c r="P43" i="80" s="1"/>
  <c r="Q43" i="80" s="1"/>
  <c r="R43" i="80" s="1"/>
  <c r="S43" i="80" s="1"/>
  <c r="T43" i="80" s="1"/>
  <c r="U43" i="80" s="1"/>
  <c r="V43" i="80" s="1"/>
  <c r="W43" i="80" s="1"/>
  <c r="X43" i="80" s="1"/>
  <c r="Y43" i="80" s="1"/>
  <c r="Z43" i="80" s="1"/>
  <c r="AA43" i="80" s="1"/>
  <c r="AB43" i="80" s="1"/>
  <c r="AC43" i="80" s="1"/>
  <c r="AD43" i="80" s="1"/>
  <c r="B51" i="80" s="1"/>
  <c r="C51" i="80" s="1"/>
  <c r="D51" i="80" s="1"/>
  <c r="E51" i="80" s="1"/>
  <c r="F51" i="80" s="1"/>
  <c r="G51" i="80" s="1"/>
  <c r="H51" i="80" s="1"/>
  <c r="I51" i="80" s="1"/>
  <c r="J51" i="80" s="1"/>
  <c r="K51" i="80" s="1"/>
  <c r="L51" i="80" s="1"/>
  <c r="M51" i="80" s="1"/>
  <c r="N51" i="80" s="1"/>
  <c r="O51" i="80" s="1"/>
  <c r="P51" i="80" s="1"/>
  <c r="Q51" i="80" s="1"/>
  <c r="R51" i="80" s="1"/>
  <c r="S51" i="80" s="1"/>
  <c r="T51" i="80" s="1"/>
  <c r="U51" i="80" s="1"/>
  <c r="V51" i="80" s="1"/>
  <c r="W51" i="80" s="1"/>
  <c r="X51" i="80" s="1"/>
  <c r="Y51" i="80" s="1"/>
  <c r="Z51" i="80" s="1"/>
  <c r="AA51" i="80" s="1"/>
  <c r="AB51" i="80" s="1"/>
  <c r="AC51" i="80" s="1"/>
  <c r="AD51" i="80" s="1"/>
  <c r="AE51" i="80" s="1"/>
  <c r="AF51" i="80" s="1"/>
  <c r="B59" i="80" s="1"/>
  <c r="C59" i="80" s="1"/>
  <c r="D59" i="80" s="1"/>
  <c r="E59" i="80" s="1"/>
  <c r="F59" i="80" s="1"/>
  <c r="G59" i="80" s="1"/>
  <c r="H59" i="80" s="1"/>
  <c r="I59" i="80" s="1"/>
  <c r="J59" i="80" s="1"/>
  <c r="K59" i="80" s="1"/>
  <c r="L59" i="80" s="1"/>
  <c r="M59" i="80" s="1"/>
  <c r="N59" i="80" s="1"/>
  <c r="O59" i="80" s="1"/>
  <c r="P59" i="80" s="1"/>
  <c r="Q59" i="80" s="1"/>
  <c r="R59" i="80" s="1"/>
  <c r="S59" i="80" s="1"/>
  <c r="T59" i="80" s="1"/>
  <c r="U59" i="80" s="1"/>
  <c r="V59" i="80" s="1"/>
  <c r="W59" i="80" s="1"/>
  <c r="X59" i="80" s="1"/>
  <c r="Y59" i="80" s="1"/>
  <c r="Z59" i="80" s="1"/>
  <c r="AA59" i="80" s="1"/>
  <c r="AB59" i="80" s="1"/>
  <c r="AC59" i="80" s="1"/>
  <c r="AD59" i="80" s="1"/>
  <c r="AE59" i="80" s="1"/>
  <c r="B67" i="80" s="1"/>
  <c r="C67" i="80" s="1"/>
  <c r="D67" i="80" s="1"/>
  <c r="E67" i="80" s="1"/>
  <c r="F67" i="80" s="1"/>
  <c r="G67" i="80" s="1"/>
  <c r="H67" i="80" s="1"/>
  <c r="I67" i="80" s="1"/>
  <c r="J67" i="80" s="1"/>
  <c r="K67" i="80" s="1"/>
  <c r="L67" i="80" s="1"/>
  <c r="M67" i="80" s="1"/>
  <c r="N67" i="80" s="1"/>
  <c r="O67" i="80" s="1"/>
  <c r="P67" i="80" s="1"/>
  <c r="Q67" i="80" s="1"/>
  <c r="R67" i="80" s="1"/>
  <c r="S67" i="80" s="1"/>
  <c r="T67" i="80" s="1"/>
  <c r="U67" i="80" s="1"/>
  <c r="V67" i="80" s="1"/>
  <c r="W67" i="80" s="1"/>
  <c r="X67" i="80" s="1"/>
  <c r="Y67" i="80" s="1"/>
  <c r="Z67" i="80" s="1"/>
  <c r="AA67" i="80" s="1"/>
  <c r="AB67" i="80" s="1"/>
  <c r="AC67" i="80" s="1"/>
  <c r="AD67" i="80" s="1"/>
  <c r="AE67" i="80" s="1"/>
  <c r="AF67" i="80" s="1"/>
  <c r="B75" i="80" s="1"/>
  <c r="C75" i="80" s="1"/>
  <c r="D75" i="80" s="1"/>
  <c r="E75" i="80" s="1"/>
  <c r="F75" i="80" s="1"/>
  <c r="G75" i="80" s="1"/>
  <c r="H75" i="80" s="1"/>
  <c r="I75" i="80" s="1"/>
  <c r="J75" i="80" s="1"/>
  <c r="K75" i="80" s="1"/>
  <c r="L75" i="80" s="1"/>
  <c r="M75" i="80" s="1"/>
  <c r="N75" i="80" s="1"/>
  <c r="O75" i="80" s="1"/>
  <c r="P75" i="80" s="1"/>
  <c r="Q75" i="80" s="1"/>
  <c r="R75" i="80" s="1"/>
  <c r="S75" i="80" s="1"/>
  <c r="T75" i="80" s="1"/>
  <c r="U75" i="80" s="1"/>
  <c r="V75" i="80" s="1"/>
  <c r="W75" i="80" s="1"/>
  <c r="X75" i="80" s="1"/>
  <c r="Y75" i="80" s="1"/>
  <c r="Z75" i="80" s="1"/>
  <c r="AA75" i="80" s="1"/>
  <c r="AB75" i="80" s="1"/>
  <c r="AC75" i="80" s="1"/>
  <c r="AD75" i="80" s="1"/>
  <c r="AE75" i="80" s="1"/>
  <c r="B83" i="80" s="1"/>
  <c r="C83" i="80" s="1"/>
  <c r="D83" i="80" s="1"/>
  <c r="E83" i="80" s="1"/>
  <c r="F83" i="80" s="1"/>
  <c r="G83" i="80" s="1"/>
  <c r="H83" i="80" s="1"/>
  <c r="I83" i="80" s="1"/>
  <c r="J83" i="80" s="1"/>
  <c r="K83" i="80" s="1"/>
  <c r="L83" i="80" s="1"/>
  <c r="M83" i="80" s="1"/>
  <c r="N83" i="80" s="1"/>
  <c r="O83" i="80" s="1"/>
  <c r="P83" i="80" s="1"/>
  <c r="Q83" i="80" s="1"/>
  <c r="R83" i="80" s="1"/>
  <c r="S83" i="80" s="1"/>
  <c r="T83" i="80" s="1"/>
  <c r="U83" i="80" s="1"/>
  <c r="V83" i="80" s="1"/>
  <c r="W83" i="80" s="1"/>
  <c r="X83" i="80" s="1"/>
  <c r="Y83" i="80" s="1"/>
  <c r="Z83" i="80" s="1"/>
  <c r="AA83" i="80" s="1"/>
  <c r="AB83" i="80" s="1"/>
  <c r="AC83" i="80" s="1"/>
  <c r="AD83" i="80" s="1"/>
  <c r="AE83" i="80" s="1"/>
  <c r="AF83" i="80" s="1"/>
  <c r="B91" i="80" s="1"/>
  <c r="C91" i="80" s="1"/>
  <c r="D91" i="80" s="1"/>
  <c r="E91" i="80" s="1"/>
  <c r="F91" i="80" s="1"/>
  <c r="G91" i="80" s="1"/>
  <c r="H91" i="80" s="1"/>
  <c r="I91" i="80" s="1"/>
  <c r="J91" i="80" s="1"/>
  <c r="K91" i="80" s="1"/>
  <c r="L91" i="80" s="1"/>
  <c r="M91" i="80" s="1"/>
  <c r="N91" i="80" s="1"/>
  <c r="O91" i="80" s="1"/>
  <c r="P91" i="80" s="1"/>
  <c r="Q91" i="80" s="1"/>
  <c r="R91" i="80" s="1"/>
  <c r="S91" i="80" s="1"/>
  <c r="T91" i="80" s="1"/>
  <c r="U91" i="80" s="1"/>
  <c r="V91" i="80" s="1"/>
  <c r="W91" i="80" s="1"/>
  <c r="X91" i="80" s="1"/>
  <c r="Y91" i="80" s="1"/>
  <c r="Z91" i="80" s="1"/>
  <c r="AA91" i="80" s="1"/>
  <c r="AB91" i="80" s="1"/>
  <c r="AC91" i="80" s="1"/>
  <c r="AD91" i="80" s="1"/>
  <c r="AE91" i="80" s="1"/>
  <c r="AF91" i="80" s="1"/>
  <c r="B99" i="80" s="1"/>
  <c r="C99" i="80" s="1"/>
  <c r="D99" i="80" s="1"/>
  <c r="E99" i="80" s="1"/>
  <c r="F99" i="80" s="1"/>
  <c r="G99" i="80" s="1"/>
  <c r="H99" i="80" s="1"/>
  <c r="I99" i="80" s="1"/>
  <c r="J99" i="80" s="1"/>
  <c r="K99" i="80" s="1"/>
  <c r="L99" i="80" s="1"/>
  <c r="M99" i="80" s="1"/>
  <c r="N99" i="80" s="1"/>
  <c r="O99" i="80" s="1"/>
  <c r="P99" i="80" s="1"/>
  <c r="Q99" i="80" s="1"/>
  <c r="R99" i="80" s="1"/>
  <c r="S99" i="80" s="1"/>
  <c r="T99" i="80" s="1"/>
  <c r="U99" i="80" s="1"/>
  <c r="V99" i="80" s="1"/>
  <c r="W99" i="80" s="1"/>
  <c r="X99" i="80" s="1"/>
  <c r="Y99" i="80" s="1"/>
  <c r="Z99" i="80" s="1"/>
  <c r="AA99" i="80" s="1"/>
  <c r="AB99" i="80" s="1"/>
  <c r="AC99" i="80" s="1"/>
  <c r="AD99" i="80" s="1"/>
  <c r="AE99" i="80" s="1"/>
  <c r="B107" i="80" s="1"/>
  <c r="C107" i="80" s="1"/>
  <c r="D107" i="80" s="1"/>
  <c r="E107" i="80" s="1"/>
  <c r="F107" i="80" s="1"/>
  <c r="G107" i="80" s="1"/>
  <c r="H107" i="80" s="1"/>
  <c r="I107" i="80" s="1"/>
  <c r="J107" i="80" s="1"/>
  <c r="K107" i="80" s="1"/>
  <c r="L107" i="80" s="1"/>
  <c r="M107" i="80" s="1"/>
  <c r="N107" i="80" s="1"/>
  <c r="O107" i="80" s="1"/>
  <c r="P107" i="80" s="1"/>
  <c r="Q107" i="80" s="1"/>
  <c r="R107" i="80" s="1"/>
  <c r="S107" i="80" s="1"/>
  <c r="T107" i="80" s="1"/>
  <c r="U107" i="80" s="1"/>
  <c r="V107" i="80" s="1"/>
  <c r="W107" i="80" s="1"/>
  <c r="X107" i="80" s="1"/>
  <c r="Y107" i="80" s="1"/>
  <c r="Z107" i="80" s="1"/>
  <c r="AA107" i="80" s="1"/>
  <c r="AB107" i="80" s="1"/>
  <c r="AC107" i="80" s="1"/>
  <c r="AD107" i="80" s="1"/>
  <c r="AE107" i="80" s="1"/>
  <c r="AF107" i="80" s="1"/>
  <c r="B115" i="80" s="1"/>
  <c r="C115" i="80" s="1"/>
  <c r="D115" i="80" s="1"/>
  <c r="E115" i="80" s="1"/>
  <c r="F115" i="80" s="1"/>
  <c r="G115" i="80" s="1"/>
  <c r="H115" i="80" s="1"/>
  <c r="I115" i="80" s="1"/>
  <c r="J115" i="80" s="1"/>
  <c r="K115" i="80" s="1"/>
  <c r="L115" i="80" s="1"/>
  <c r="M115" i="80" s="1"/>
  <c r="N115" i="80" s="1"/>
  <c r="O115" i="80" s="1"/>
  <c r="P115" i="80" s="1"/>
  <c r="Q115" i="80" s="1"/>
  <c r="R115" i="80" s="1"/>
  <c r="S115" i="80" s="1"/>
  <c r="T115" i="80" s="1"/>
  <c r="U115" i="80" s="1"/>
  <c r="V115" i="80" s="1"/>
  <c r="W115" i="80" s="1"/>
  <c r="X115" i="80" s="1"/>
  <c r="Y115" i="80" s="1"/>
  <c r="Z115" i="80" s="1"/>
  <c r="AA115" i="80" s="1"/>
  <c r="AB115" i="80" s="1"/>
  <c r="AC115" i="80" s="1"/>
  <c r="AD115" i="80" s="1"/>
  <c r="AE115" i="80" s="1"/>
  <c r="B123" i="80" s="1"/>
  <c r="C123" i="80" s="1"/>
  <c r="D123" i="80" s="1"/>
  <c r="E123" i="80" s="1"/>
  <c r="F123" i="80" s="1"/>
  <c r="G123" i="80" s="1"/>
  <c r="H123" i="80" s="1"/>
  <c r="I123" i="80" s="1"/>
  <c r="J123" i="80" s="1"/>
  <c r="K123" i="80" s="1"/>
  <c r="L123" i="80" s="1"/>
  <c r="M123" i="80" s="1"/>
  <c r="N123" i="80" s="1"/>
  <c r="O123" i="80" s="1"/>
  <c r="P123" i="80" s="1"/>
  <c r="Q123" i="80" s="1"/>
  <c r="R123" i="80" s="1"/>
  <c r="S123" i="80" s="1"/>
  <c r="T123" i="80" s="1"/>
  <c r="U123" i="80" s="1"/>
  <c r="V123" i="80" s="1"/>
  <c r="W123" i="80" s="1"/>
  <c r="X123" i="80" s="1"/>
  <c r="Y123" i="80" s="1"/>
  <c r="Z123" i="80" s="1"/>
  <c r="AA123" i="80" s="1"/>
  <c r="AB123" i="80" s="1"/>
  <c r="AC123" i="80" s="1"/>
  <c r="AD123" i="80" s="1"/>
  <c r="AE123" i="80" s="1"/>
  <c r="AF123" i="80" s="1"/>
  <c r="U33" i="80"/>
  <c r="X11" i="80"/>
  <c r="V11" i="80"/>
  <c r="P11" i="80"/>
  <c r="J11" i="80"/>
  <c r="H11" i="80"/>
  <c r="X10" i="80"/>
  <c r="V10" i="80"/>
  <c r="T10" i="80"/>
  <c r="R10" i="80"/>
  <c r="P10" i="80"/>
  <c r="J10" i="80"/>
  <c r="H10" i="80"/>
  <c r="F10" i="80"/>
  <c r="D10" i="80"/>
  <c r="B10" i="80"/>
  <c r="X9" i="80"/>
  <c r="V9" i="80"/>
  <c r="T9" i="80"/>
  <c r="T11" i="80" s="1"/>
  <c r="R9" i="80"/>
  <c r="R11" i="80" s="1"/>
  <c r="P9" i="80"/>
  <c r="N9" i="80"/>
  <c r="N11" i="80" s="1"/>
  <c r="L9" i="80"/>
  <c r="J9" i="80"/>
  <c r="H9" i="80"/>
  <c r="D9" i="80"/>
  <c r="D11" i="80" s="1"/>
  <c r="P6" i="80"/>
  <c r="B6" i="80"/>
  <c r="B3" i="80"/>
  <c r="E16" i="49"/>
  <c r="D16" i="49"/>
  <c r="C16" i="49"/>
  <c r="B16" i="49"/>
  <c r="AG128" i="79"/>
  <c r="AF126" i="79"/>
  <c r="AE126" i="79"/>
  <c r="AD126" i="79"/>
  <c r="AC126" i="79"/>
  <c r="AB126" i="79"/>
  <c r="AA126" i="79"/>
  <c r="Z126" i="79"/>
  <c r="Y126" i="79"/>
  <c r="X126" i="79"/>
  <c r="W126" i="79"/>
  <c r="V126" i="79"/>
  <c r="U126" i="79"/>
  <c r="T126" i="79"/>
  <c r="S126" i="79"/>
  <c r="R126" i="79"/>
  <c r="Q126" i="79"/>
  <c r="P126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AG126" i="79" s="1"/>
  <c r="AG125" i="79"/>
  <c r="AG124" i="79"/>
  <c r="AG120" i="79"/>
  <c r="AE118" i="79"/>
  <c r="AD118" i="79"/>
  <c r="AC118" i="79"/>
  <c r="AB118" i="79"/>
  <c r="AA118" i="79"/>
  <c r="Z118" i="79"/>
  <c r="Y118" i="79"/>
  <c r="X118" i="79"/>
  <c r="W118" i="79"/>
  <c r="V118" i="79"/>
  <c r="U118" i="79"/>
  <c r="T118" i="79"/>
  <c r="S118" i="79"/>
  <c r="R118" i="79"/>
  <c r="Q118" i="79"/>
  <c r="P118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AG118" i="79" s="1"/>
  <c r="AG117" i="79"/>
  <c r="AG116" i="79"/>
  <c r="AG112" i="79"/>
  <c r="AF110" i="79"/>
  <c r="AE110" i="79"/>
  <c r="AD110" i="79"/>
  <c r="AC110" i="79"/>
  <c r="AB110" i="79"/>
  <c r="AA110" i="79"/>
  <c r="Z110" i="79"/>
  <c r="Y110" i="79"/>
  <c r="X110" i="79"/>
  <c r="W110" i="79"/>
  <c r="V110" i="79"/>
  <c r="U110" i="79"/>
  <c r="T110" i="79"/>
  <c r="S110" i="79"/>
  <c r="R110" i="79"/>
  <c r="Q110" i="79"/>
  <c r="P110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AG110" i="79" s="1"/>
  <c r="B110" i="79"/>
  <c r="AG109" i="79"/>
  <c r="AG108" i="79"/>
  <c r="AG104" i="79"/>
  <c r="AE102" i="79"/>
  <c r="AD102" i="79"/>
  <c r="AC102" i="79"/>
  <c r="AB102" i="79"/>
  <c r="AA102" i="79"/>
  <c r="Z102" i="79"/>
  <c r="Y102" i="79"/>
  <c r="X102" i="79"/>
  <c r="W102" i="79"/>
  <c r="V102" i="79"/>
  <c r="U102" i="79"/>
  <c r="T102" i="79"/>
  <c r="S102" i="79"/>
  <c r="R102" i="79"/>
  <c r="Q102" i="79"/>
  <c r="P102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AG102" i="79" s="1"/>
  <c r="C102" i="79"/>
  <c r="B102" i="79"/>
  <c r="AG101" i="79"/>
  <c r="AG100" i="79"/>
  <c r="AG96" i="79"/>
  <c r="AF94" i="79"/>
  <c r="AE94" i="79"/>
  <c r="AD94" i="79"/>
  <c r="AC94" i="79"/>
  <c r="AB94" i="79"/>
  <c r="AA94" i="79"/>
  <c r="Z94" i="79"/>
  <c r="Y94" i="79"/>
  <c r="X94" i="79"/>
  <c r="W94" i="79"/>
  <c r="V94" i="79"/>
  <c r="U94" i="79"/>
  <c r="T94" i="79"/>
  <c r="S94" i="79"/>
  <c r="R94" i="79"/>
  <c r="Q94" i="79"/>
  <c r="P94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AG94" i="79" s="1"/>
  <c r="AG93" i="79"/>
  <c r="AG92" i="79"/>
  <c r="AG88" i="79"/>
  <c r="AF86" i="79"/>
  <c r="AE86" i="79"/>
  <c r="AD86" i="79"/>
  <c r="AC86" i="79"/>
  <c r="AB86" i="79"/>
  <c r="AA86" i="79"/>
  <c r="Z86" i="79"/>
  <c r="Y86" i="79"/>
  <c r="X86" i="79"/>
  <c r="W86" i="79"/>
  <c r="V86" i="79"/>
  <c r="U86" i="79"/>
  <c r="T86" i="79"/>
  <c r="S86" i="79"/>
  <c r="R86" i="79"/>
  <c r="Q86" i="79"/>
  <c r="P86" i="79"/>
  <c r="O86" i="79"/>
  <c r="N86" i="79"/>
  <c r="M86" i="79"/>
  <c r="L86" i="79"/>
  <c r="K86" i="79"/>
  <c r="J86" i="79"/>
  <c r="I86" i="79"/>
  <c r="AG86" i="79" s="1"/>
  <c r="H86" i="79"/>
  <c r="G86" i="79"/>
  <c r="F86" i="79"/>
  <c r="E86" i="79"/>
  <c r="D86" i="79"/>
  <c r="C86" i="79"/>
  <c r="B86" i="79"/>
  <c r="AG85" i="79"/>
  <c r="N10" i="79" s="1"/>
  <c r="AG84" i="79"/>
  <c r="AG80" i="79"/>
  <c r="AE78" i="79"/>
  <c r="AD78" i="79"/>
  <c r="AC78" i="79"/>
  <c r="AB78" i="79"/>
  <c r="AA78" i="79"/>
  <c r="Z78" i="79"/>
  <c r="Y78" i="79"/>
  <c r="X78" i="79"/>
  <c r="W78" i="79"/>
  <c r="V78" i="79"/>
  <c r="U78" i="79"/>
  <c r="T78" i="79"/>
  <c r="S78" i="79"/>
  <c r="R78" i="79"/>
  <c r="Q78" i="79"/>
  <c r="P78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AG78" i="79" s="1"/>
  <c r="AG77" i="79"/>
  <c r="AG76" i="79"/>
  <c r="AG72" i="79"/>
  <c r="AF70" i="79"/>
  <c r="AE70" i="79"/>
  <c r="AD70" i="79"/>
  <c r="AC70" i="79"/>
  <c r="AB70" i="79"/>
  <c r="AA70" i="79"/>
  <c r="Z70" i="79"/>
  <c r="Y70" i="79"/>
  <c r="X70" i="79"/>
  <c r="W70" i="79"/>
  <c r="V70" i="79"/>
  <c r="U70" i="79"/>
  <c r="T70" i="79"/>
  <c r="S70" i="79"/>
  <c r="R70" i="79"/>
  <c r="Q70" i="79"/>
  <c r="P70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AG70" i="79" s="1"/>
  <c r="AG69" i="79"/>
  <c r="AG68" i="79"/>
  <c r="AG64" i="79"/>
  <c r="AE62" i="79"/>
  <c r="AD62" i="79"/>
  <c r="AC62" i="79"/>
  <c r="AB62" i="79"/>
  <c r="AA62" i="79"/>
  <c r="Z62" i="79"/>
  <c r="Y62" i="79"/>
  <c r="X62" i="79"/>
  <c r="W62" i="79"/>
  <c r="V62" i="79"/>
  <c r="U62" i="79"/>
  <c r="T62" i="79"/>
  <c r="S62" i="79"/>
  <c r="R62" i="79"/>
  <c r="Q62" i="79"/>
  <c r="P62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AG62" i="79" s="1"/>
  <c r="AG61" i="79"/>
  <c r="AG60" i="79"/>
  <c r="H9" i="79" s="1"/>
  <c r="H11" i="79" s="1"/>
  <c r="AG56" i="79"/>
  <c r="AF54" i="79"/>
  <c r="AE54" i="79"/>
  <c r="AD54" i="79"/>
  <c r="AC54" i="79"/>
  <c r="AB54" i="79"/>
  <c r="AA54" i="79"/>
  <c r="Z54" i="79"/>
  <c r="Y54" i="79"/>
  <c r="X54" i="79"/>
  <c r="W54" i="79"/>
  <c r="V54" i="79"/>
  <c r="U54" i="79"/>
  <c r="T54" i="79"/>
  <c r="S54" i="79"/>
  <c r="R54" i="79"/>
  <c r="Q54" i="79"/>
  <c r="P54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AG54" i="79" s="1"/>
  <c r="B54" i="79"/>
  <c r="AG53" i="79"/>
  <c r="F10" i="79" s="1"/>
  <c r="F11" i="79" s="1"/>
  <c r="AG52" i="79"/>
  <c r="AG48" i="79"/>
  <c r="AD46" i="79"/>
  <c r="AC46" i="79"/>
  <c r="AB46" i="79"/>
  <c r="AA46" i="79"/>
  <c r="Z46" i="79"/>
  <c r="Y46" i="79"/>
  <c r="X46" i="79"/>
  <c r="W46" i="79"/>
  <c r="V46" i="79"/>
  <c r="U46" i="79"/>
  <c r="T46" i="79"/>
  <c r="S46" i="79"/>
  <c r="R46" i="79"/>
  <c r="Q46" i="79"/>
  <c r="P46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AG46" i="79" s="1"/>
  <c r="B46" i="79"/>
  <c r="AG45" i="79"/>
  <c r="AG44" i="79"/>
  <c r="AG40" i="79"/>
  <c r="AF38" i="79"/>
  <c r="AE38" i="79"/>
  <c r="AD38" i="79"/>
  <c r="AC38" i="79"/>
  <c r="AB38" i="79"/>
  <c r="AA38" i="79"/>
  <c r="Z38" i="79"/>
  <c r="Y38" i="79"/>
  <c r="X38" i="79"/>
  <c r="W38" i="79"/>
  <c r="V38" i="79"/>
  <c r="U38" i="79"/>
  <c r="T38" i="79"/>
  <c r="S38" i="79"/>
  <c r="R38" i="79"/>
  <c r="Q38" i="79"/>
  <c r="P38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AG37" i="79"/>
  <c r="AG36" i="79"/>
  <c r="B35" i="79"/>
  <c r="C35" i="79" s="1"/>
  <c r="D35" i="79" s="1"/>
  <c r="E35" i="79" s="1"/>
  <c r="F35" i="79" s="1"/>
  <c r="G35" i="79" s="1"/>
  <c r="H35" i="79" s="1"/>
  <c r="I35" i="79" s="1"/>
  <c r="J35" i="79" s="1"/>
  <c r="K35" i="79" s="1"/>
  <c r="L35" i="79" s="1"/>
  <c r="M35" i="79" s="1"/>
  <c r="N35" i="79" s="1"/>
  <c r="O35" i="79" s="1"/>
  <c r="P35" i="79" s="1"/>
  <c r="Q35" i="79" s="1"/>
  <c r="R35" i="79" s="1"/>
  <c r="S35" i="79" s="1"/>
  <c r="T35" i="79" s="1"/>
  <c r="U35" i="79" s="1"/>
  <c r="V35" i="79" s="1"/>
  <c r="W35" i="79" s="1"/>
  <c r="X35" i="79" s="1"/>
  <c r="Y35" i="79" s="1"/>
  <c r="Z35" i="79" s="1"/>
  <c r="AA35" i="79" s="1"/>
  <c r="AB35" i="79" s="1"/>
  <c r="AC35" i="79" s="1"/>
  <c r="AD35" i="79" s="1"/>
  <c r="AE35" i="79" s="1"/>
  <c r="AF35" i="79" s="1"/>
  <c r="B43" i="79" s="1"/>
  <c r="C43" i="79" s="1"/>
  <c r="D43" i="79" s="1"/>
  <c r="E43" i="79" s="1"/>
  <c r="F43" i="79" s="1"/>
  <c r="G43" i="79" s="1"/>
  <c r="H43" i="79" s="1"/>
  <c r="I43" i="79" s="1"/>
  <c r="J43" i="79" s="1"/>
  <c r="K43" i="79" s="1"/>
  <c r="L43" i="79" s="1"/>
  <c r="M43" i="79" s="1"/>
  <c r="N43" i="79" s="1"/>
  <c r="O43" i="79" s="1"/>
  <c r="P43" i="79" s="1"/>
  <c r="Q43" i="79" s="1"/>
  <c r="R43" i="79" s="1"/>
  <c r="S43" i="79" s="1"/>
  <c r="T43" i="79" s="1"/>
  <c r="U43" i="79" s="1"/>
  <c r="V43" i="79" s="1"/>
  <c r="W43" i="79" s="1"/>
  <c r="X43" i="79" s="1"/>
  <c r="Y43" i="79" s="1"/>
  <c r="Z43" i="79" s="1"/>
  <c r="AA43" i="79" s="1"/>
  <c r="AB43" i="79" s="1"/>
  <c r="AC43" i="79" s="1"/>
  <c r="AD43" i="79" s="1"/>
  <c r="B51" i="79" s="1"/>
  <c r="C51" i="79" s="1"/>
  <c r="D51" i="79" s="1"/>
  <c r="E51" i="79" s="1"/>
  <c r="F51" i="79" s="1"/>
  <c r="G51" i="79" s="1"/>
  <c r="H51" i="79" s="1"/>
  <c r="I51" i="79" s="1"/>
  <c r="J51" i="79" s="1"/>
  <c r="K51" i="79" s="1"/>
  <c r="L51" i="79" s="1"/>
  <c r="M51" i="79" s="1"/>
  <c r="N51" i="79" s="1"/>
  <c r="O51" i="79" s="1"/>
  <c r="P51" i="79" s="1"/>
  <c r="Q51" i="79" s="1"/>
  <c r="R51" i="79" s="1"/>
  <c r="S51" i="79" s="1"/>
  <c r="T51" i="79" s="1"/>
  <c r="U51" i="79" s="1"/>
  <c r="V51" i="79" s="1"/>
  <c r="W51" i="79" s="1"/>
  <c r="X51" i="79" s="1"/>
  <c r="Y51" i="79" s="1"/>
  <c r="Z51" i="79" s="1"/>
  <c r="AA51" i="79" s="1"/>
  <c r="AB51" i="79" s="1"/>
  <c r="AC51" i="79" s="1"/>
  <c r="AD51" i="79" s="1"/>
  <c r="AE51" i="79" s="1"/>
  <c r="AF51" i="79" s="1"/>
  <c r="B59" i="79" s="1"/>
  <c r="C59" i="79" s="1"/>
  <c r="D59" i="79" s="1"/>
  <c r="E59" i="79" s="1"/>
  <c r="F59" i="79" s="1"/>
  <c r="G59" i="79" s="1"/>
  <c r="H59" i="79" s="1"/>
  <c r="I59" i="79" s="1"/>
  <c r="J59" i="79" s="1"/>
  <c r="K59" i="79" s="1"/>
  <c r="L59" i="79" s="1"/>
  <c r="M59" i="79" s="1"/>
  <c r="N59" i="79" s="1"/>
  <c r="O59" i="79" s="1"/>
  <c r="P59" i="79" s="1"/>
  <c r="Q59" i="79" s="1"/>
  <c r="R59" i="79" s="1"/>
  <c r="S59" i="79" s="1"/>
  <c r="T59" i="79" s="1"/>
  <c r="U59" i="79" s="1"/>
  <c r="V59" i="79" s="1"/>
  <c r="W59" i="79" s="1"/>
  <c r="X59" i="79" s="1"/>
  <c r="Y59" i="79" s="1"/>
  <c r="Z59" i="79" s="1"/>
  <c r="AA59" i="79" s="1"/>
  <c r="AB59" i="79" s="1"/>
  <c r="AC59" i="79" s="1"/>
  <c r="AD59" i="79" s="1"/>
  <c r="AE59" i="79" s="1"/>
  <c r="B67" i="79" s="1"/>
  <c r="C67" i="79" s="1"/>
  <c r="D67" i="79" s="1"/>
  <c r="E67" i="79" s="1"/>
  <c r="F67" i="79" s="1"/>
  <c r="G67" i="79" s="1"/>
  <c r="H67" i="79" s="1"/>
  <c r="I67" i="79" s="1"/>
  <c r="J67" i="79" s="1"/>
  <c r="K67" i="79" s="1"/>
  <c r="L67" i="79" s="1"/>
  <c r="M67" i="79" s="1"/>
  <c r="N67" i="79" s="1"/>
  <c r="O67" i="79" s="1"/>
  <c r="P67" i="79" s="1"/>
  <c r="Q67" i="79" s="1"/>
  <c r="R67" i="79" s="1"/>
  <c r="S67" i="79" s="1"/>
  <c r="T67" i="79" s="1"/>
  <c r="U67" i="79" s="1"/>
  <c r="V67" i="79" s="1"/>
  <c r="W67" i="79" s="1"/>
  <c r="X67" i="79" s="1"/>
  <c r="Y67" i="79" s="1"/>
  <c r="Z67" i="79" s="1"/>
  <c r="AA67" i="79" s="1"/>
  <c r="AB67" i="79" s="1"/>
  <c r="AC67" i="79" s="1"/>
  <c r="AD67" i="79" s="1"/>
  <c r="AE67" i="79" s="1"/>
  <c r="AF67" i="79" s="1"/>
  <c r="B75" i="79" s="1"/>
  <c r="C75" i="79" s="1"/>
  <c r="D75" i="79" s="1"/>
  <c r="E75" i="79" s="1"/>
  <c r="F75" i="79" s="1"/>
  <c r="G75" i="79" s="1"/>
  <c r="H75" i="79" s="1"/>
  <c r="I75" i="79" s="1"/>
  <c r="J75" i="79" s="1"/>
  <c r="K75" i="79" s="1"/>
  <c r="L75" i="79" s="1"/>
  <c r="M75" i="79" s="1"/>
  <c r="N75" i="79" s="1"/>
  <c r="O75" i="79" s="1"/>
  <c r="P75" i="79" s="1"/>
  <c r="Q75" i="79" s="1"/>
  <c r="R75" i="79" s="1"/>
  <c r="S75" i="79" s="1"/>
  <c r="T75" i="79" s="1"/>
  <c r="U75" i="79" s="1"/>
  <c r="V75" i="79" s="1"/>
  <c r="W75" i="79" s="1"/>
  <c r="X75" i="79" s="1"/>
  <c r="Y75" i="79" s="1"/>
  <c r="Z75" i="79" s="1"/>
  <c r="AA75" i="79" s="1"/>
  <c r="AB75" i="79" s="1"/>
  <c r="AC75" i="79" s="1"/>
  <c r="AD75" i="79" s="1"/>
  <c r="AE75" i="79" s="1"/>
  <c r="B83" i="79" s="1"/>
  <c r="C83" i="79" s="1"/>
  <c r="D83" i="79" s="1"/>
  <c r="E83" i="79" s="1"/>
  <c r="F83" i="79" s="1"/>
  <c r="G83" i="79" s="1"/>
  <c r="H83" i="79" s="1"/>
  <c r="I83" i="79" s="1"/>
  <c r="J83" i="79" s="1"/>
  <c r="K83" i="79" s="1"/>
  <c r="L83" i="79" s="1"/>
  <c r="M83" i="79" s="1"/>
  <c r="N83" i="79" s="1"/>
  <c r="O83" i="79" s="1"/>
  <c r="P83" i="79" s="1"/>
  <c r="Q83" i="79" s="1"/>
  <c r="R83" i="79" s="1"/>
  <c r="S83" i="79" s="1"/>
  <c r="T83" i="79" s="1"/>
  <c r="U83" i="79" s="1"/>
  <c r="V83" i="79" s="1"/>
  <c r="W83" i="79" s="1"/>
  <c r="X83" i="79" s="1"/>
  <c r="Y83" i="79" s="1"/>
  <c r="Z83" i="79" s="1"/>
  <c r="AA83" i="79" s="1"/>
  <c r="AB83" i="79" s="1"/>
  <c r="AC83" i="79" s="1"/>
  <c r="AD83" i="79" s="1"/>
  <c r="AE83" i="79" s="1"/>
  <c r="AF83" i="79" s="1"/>
  <c r="B91" i="79" s="1"/>
  <c r="C91" i="79" s="1"/>
  <c r="D91" i="79" s="1"/>
  <c r="E91" i="79" s="1"/>
  <c r="F91" i="79" s="1"/>
  <c r="G91" i="79" s="1"/>
  <c r="H91" i="79" s="1"/>
  <c r="I91" i="79" s="1"/>
  <c r="J91" i="79" s="1"/>
  <c r="K91" i="79" s="1"/>
  <c r="L91" i="79" s="1"/>
  <c r="M91" i="79" s="1"/>
  <c r="N91" i="79" s="1"/>
  <c r="O91" i="79" s="1"/>
  <c r="P91" i="79" s="1"/>
  <c r="Q91" i="79" s="1"/>
  <c r="R91" i="79" s="1"/>
  <c r="S91" i="79" s="1"/>
  <c r="T91" i="79" s="1"/>
  <c r="U91" i="79" s="1"/>
  <c r="V91" i="79" s="1"/>
  <c r="W91" i="79" s="1"/>
  <c r="X91" i="79" s="1"/>
  <c r="Y91" i="79" s="1"/>
  <c r="Z91" i="79" s="1"/>
  <c r="AA91" i="79" s="1"/>
  <c r="AB91" i="79" s="1"/>
  <c r="AC91" i="79" s="1"/>
  <c r="AD91" i="79" s="1"/>
  <c r="AE91" i="79" s="1"/>
  <c r="AF91" i="79" s="1"/>
  <c r="B99" i="79" s="1"/>
  <c r="C99" i="79" s="1"/>
  <c r="D99" i="79" s="1"/>
  <c r="E99" i="79" s="1"/>
  <c r="F99" i="79" s="1"/>
  <c r="G99" i="79" s="1"/>
  <c r="H99" i="79" s="1"/>
  <c r="I99" i="79" s="1"/>
  <c r="J99" i="79" s="1"/>
  <c r="K99" i="79" s="1"/>
  <c r="L99" i="79" s="1"/>
  <c r="M99" i="79" s="1"/>
  <c r="N99" i="79" s="1"/>
  <c r="O99" i="79" s="1"/>
  <c r="P99" i="79" s="1"/>
  <c r="Q99" i="79" s="1"/>
  <c r="R99" i="79" s="1"/>
  <c r="S99" i="79" s="1"/>
  <c r="T99" i="79" s="1"/>
  <c r="U99" i="79" s="1"/>
  <c r="V99" i="79" s="1"/>
  <c r="W99" i="79" s="1"/>
  <c r="X99" i="79" s="1"/>
  <c r="Y99" i="79" s="1"/>
  <c r="Z99" i="79" s="1"/>
  <c r="AA99" i="79" s="1"/>
  <c r="AB99" i="79" s="1"/>
  <c r="AC99" i="79" s="1"/>
  <c r="AD99" i="79" s="1"/>
  <c r="AE99" i="79" s="1"/>
  <c r="B107" i="79" s="1"/>
  <c r="C107" i="79" s="1"/>
  <c r="D107" i="79" s="1"/>
  <c r="E107" i="79" s="1"/>
  <c r="F107" i="79" s="1"/>
  <c r="G107" i="79" s="1"/>
  <c r="H107" i="79" s="1"/>
  <c r="I107" i="79" s="1"/>
  <c r="J107" i="79" s="1"/>
  <c r="K107" i="79" s="1"/>
  <c r="L107" i="79" s="1"/>
  <c r="M107" i="79" s="1"/>
  <c r="N107" i="79" s="1"/>
  <c r="O107" i="79" s="1"/>
  <c r="P107" i="79" s="1"/>
  <c r="Q107" i="79" s="1"/>
  <c r="R107" i="79" s="1"/>
  <c r="S107" i="79" s="1"/>
  <c r="T107" i="79" s="1"/>
  <c r="U107" i="79" s="1"/>
  <c r="V107" i="79" s="1"/>
  <c r="W107" i="79" s="1"/>
  <c r="X107" i="79" s="1"/>
  <c r="Y107" i="79" s="1"/>
  <c r="Z107" i="79" s="1"/>
  <c r="AA107" i="79" s="1"/>
  <c r="AB107" i="79" s="1"/>
  <c r="AC107" i="79" s="1"/>
  <c r="AD107" i="79" s="1"/>
  <c r="AE107" i="79" s="1"/>
  <c r="AF107" i="79" s="1"/>
  <c r="B115" i="79" s="1"/>
  <c r="C115" i="79" s="1"/>
  <c r="D115" i="79" s="1"/>
  <c r="E115" i="79" s="1"/>
  <c r="F115" i="79" s="1"/>
  <c r="G115" i="79" s="1"/>
  <c r="H115" i="79" s="1"/>
  <c r="I115" i="79" s="1"/>
  <c r="J115" i="79" s="1"/>
  <c r="K115" i="79" s="1"/>
  <c r="L115" i="79" s="1"/>
  <c r="M115" i="79" s="1"/>
  <c r="N115" i="79" s="1"/>
  <c r="O115" i="79" s="1"/>
  <c r="P115" i="79" s="1"/>
  <c r="Q115" i="79" s="1"/>
  <c r="R115" i="79" s="1"/>
  <c r="S115" i="79" s="1"/>
  <c r="T115" i="79" s="1"/>
  <c r="U115" i="79" s="1"/>
  <c r="V115" i="79" s="1"/>
  <c r="W115" i="79" s="1"/>
  <c r="X115" i="79" s="1"/>
  <c r="Y115" i="79" s="1"/>
  <c r="Z115" i="79" s="1"/>
  <c r="AA115" i="79" s="1"/>
  <c r="AB115" i="79" s="1"/>
  <c r="AC115" i="79" s="1"/>
  <c r="AD115" i="79" s="1"/>
  <c r="AE115" i="79" s="1"/>
  <c r="B123" i="79" s="1"/>
  <c r="C123" i="79" s="1"/>
  <c r="D123" i="79" s="1"/>
  <c r="E123" i="79" s="1"/>
  <c r="F123" i="79" s="1"/>
  <c r="G123" i="79" s="1"/>
  <c r="H123" i="79" s="1"/>
  <c r="I123" i="79" s="1"/>
  <c r="J123" i="79" s="1"/>
  <c r="K123" i="79" s="1"/>
  <c r="L123" i="79" s="1"/>
  <c r="M123" i="79" s="1"/>
  <c r="N123" i="79" s="1"/>
  <c r="O123" i="79" s="1"/>
  <c r="P123" i="79" s="1"/>
  <c r="Q123" i="79" s="1"/>
  <c r="R123" i="79" s="1"/>
  <c r="S123" i="79" s="1"/>
  <c r="T123" i="79" s="1"/>
  <c r="U123" i="79" s="1"/>
  <c r="V123" i="79" s="1"/>
  <c r="W123" i="79" s="1"/>
  <c r="X123" i="79" s="1"/>
  <c r="Y123" i="79" s="1"/>
  <c r="Z123" i="79" s="1"/>
  <c r="AA123" i="79" s="1"/>
  <c r="AB123" i="79" s="1"/>
  <c r="AC123" i="79" s="1"/>
  <c r="AD123" i="79" s="1"/>
  <c r="AE123" i="79" s="1"/>
  <c r="AF123" i="79" s="1"/>
  <c r="U33" i="79"/>
  <c r="X11" i="79"/>
  <c r="V11" i="79"/>
  <c r="J11" i="79"/>
  <c r="X10" i="79"/>
  <c r="V10" i="79"/>
  <c r="T10" i="79"/>
  <c r="R10" i="79"/>
  <c r="P10" i="79"/>
  <c r="P11" i="79" s="1"/>
  <c r="L10" i="79"/>
  <c r="J10" i="79"/>
  <c r="H10" i="79"/>
  <c r="D10" i="79"/>
  <c r="B10" i="79"/>
  <c r="X9" i="79"/>
  <c r="V9" i="79"/>
  <c r="T9" i="79"/>
  <c r="T11" i="79" s="1"/>
  <c r="R9" i="79"/>
  <c r="R11" i="79" s="1"/>
  <c r="P9" i="79"/>
  <c r="N9" i="79"/>
  <c r="L9" i="79"/>
  <c r="L11" i="79" s="1"/>
  <c r="J9" i="79"/>
  <c r="F9" i="79"/>
  <c r="D9" i="79"/>
  <c r="B9" i="79"/>
  <c r="B11" i="79" s="1"/>
  <c r="P6" i="79"/>
  <c r="B6" i="79"/>
  <c r="B3" i="79"/>
  <c r="E15" i="49"/>
  <c r="D15" i="49"/>
  <c r="C15" i="49"/>
  <c r="B15" i="49"/>
  <c r="AG128" i="78"/>
  <c r="AF126" i="78"/>
  <c r="AE126" i="78"/>
  <c r="AD126" i="78"/>
  <c r="AC126" i="78"/>
  <c r="AB126" i="78"/>
  <c r="AA126" i="78"/>
  <c r="Z126" i="78"/>
  <c r="Y126" i="78"/>
  <c r="X126" i="78"/>
  <c r="W126" i="78"/>
  <c r="V126" i="78"/>
  <c r="U126" i="78"/>
  <c r="T126" i="78"/>
  <c r="S126" i="78"/>
  <c r="R126" i="78"/>
  <c r="Q126" i="78"/>
  <c r="P126" i="78"/>
  <c r="O126" i="78"/>
  <c r="N126" i="78"/>
  <c r="M126" i="78"/>
  <c r="L126" i="78"/>
  <c r="K126" i="78"/>
  <c r="J126" i="78"/>
  <c r="I126" i="78"/>
  <c r="H126" i="78"/>
  <c r="G126" i="78"/>
  <c r="F126" i="78"/>
  <c r="E126" i="78"/>
  <c r="D126" i="78"/>
  <c r="C126" i="78"/>
  <c r="B126" i="78"/>
  <c r="AG126" i="78" s="1"/>
  <c r="AG125" i="78"/>
  <c r="AG124" i="78"/>
  <c r="AG120" i="78"/>
  <c r="AE118" i="78"/>
  <c r="AD118" i="78"/>
  <c r="AC118" i="78"/>
  <c r="AB118" i="78"/>
  <c r="AA118" i="78"/>
  <c r="Z118" i="78"/>
  <c r="Y118" i="78"/>
  <c r="X118" i="78"/>
  <c r="W118" i="78"/>
  <c r="V118" i="78"/>
  <c r="U118" i="78"/>
  <c r="T118" i="78"/>
  <c r="S118" i="78"/>
  <c r="R118" i="78"/>
  <c r="Q118" i="78"/>
  <c r="P118" i="78"/>
  <c r="O118" i="78"/>
  <c r="N118" i="78"/>
  <c r="M118" i="78"/>
  <c r="L118" i="78"/>
  <c r="K118" i="78"/>
  <c r="J118" i="78"/>
  <c r="I118" i="78"/>
  <c r="H118" i="78"/>
  <c r="G118" i="78"/>
  <c r="F118" i="78"/>
  <c r="E118" i="78"/>
  <c r="D118" i="78"/>
  <c r="C118" i="78"/>
  <c r="B118" i="78"/>
  <c r="AG118" i="78" s="1"/>
  <c r="AG117" i="78"/>
  <c r="AG116" i="78"/>
  <c r="AG112" i="78"/>
  <c r="AF110" i="78"/>
  <c r="AE110" i="78"/>
  <c r="AD110" i="78"/>
  <c r="AC110" i="78"/>
  <c r="AB110" i="78"/>
  <c r="AA110" i="78"/>
  <c r="Z110" i="78"/>
  <c r="Y110" i="78"/>
  <c r="X110" i="78"/>
  <c r="W110" i="78"/>
  <c r="V110" i="78"/>
  <c r="U110" i="78"/>
  <c r="T110" i="78"/>
  <c r="S110" i="78"/>
  <c r="R110" i="78"/>
  <c r="Q110" i="78"/>
  <c r="P110" i="78"/>
  <c r="O110" i="78"/>
  <c r="N110" i="78"/>
  <c r="M110" i="78"/>
  <c r="L110" i="78"/>
  <c r="K110" i="78"/>
  <c r="J110" i="78"/>
  <c r="I110" i="78"/>
  <c r="H110" i="78"/>
  <c r="G110" i="78"/>
  <c r="F110" i="78"/>
  <c r="E110" i="78"/>
  <c r="D110" i="78"/>
  <c r="C110" i="78"/>
  <c r="B110" i="78"/>
  <c r="AG110" i="78" s="1"/>
  <c r="AG109" i="78"/>
  <c r="AG108" i="78"/>
  <c r="AG104" i="78"/>
  <c r="AE102" i="78"/>
  <c r="AD102" i="78"/>
  <c r="AC102" i="78"/>
  <c r="AB102" i="78"/>
  <c r="AA102" i="78"/>
  <c r="Z102" i="78"/>
  <c r="Y102" i="78"/>
  <c r="X102" i="78"/>
  <c r="W102" i="78"/>
  <c r="V102" i="78"/>
  <c r="U102" i="78"/>
  <c r="T102" i="78"/>
  <c r="S102" i="78"/>
  <c r="R102" i="78"/>
  <c r="Q102" i="78"/>
  <c r="P102" i="78"/>
  <c r="O102" i="78"/>
  <c r="N102" i="78"/>
  <c r="M102" i="78"/>
  <c r="L102" i="78"/>
  <c r="K102" i="78"/>
  <c r="J102" i="78"/>
  <c r="I102" i="78"/>
  <c r="H102" i="78"/>
  <c r="G102" i="78"/>
  <c r="F102" i="78"/>
  <c r="E102" i="78"/>
  <c r="D102" i="78"/>
  <c r="AG102" i="78" s="1"/>
  <c r="C102" i="78"/>
  <c r="B102" i="78"/>
  <c r="AG101" i="78"/>
  <c r="AG100" i="78"/>
  <c r="AG96" i="78"/>
  <c r="AF94" i="78"/>
  <c r="AE94" i="78"/>
  <c r="AD94" i="78"/>
  <c r="AC94" i="78"/>
  <c r="AB94" i="78"/>
  <c r="AA94" i="78"/>
  <c r="Z94" i="78"/>
  <c r="Y94" i="78"/>
  <c r="X94" i="78"/>
  <c r="W94" i="78"/>
  <c r="V94" i="78"/>
  <c r="U94" i="78"/>
  <c r="T94" i="78"/>
  <c r="S94" i="78"/>
  <c r="R94" i="78"/>
  <c r="Q94" i="78"/>
  <c r="P94" i="78"/>
  <c r="O94" i="78"/>
  <c r="N94" i="78"/>
  <c r="M94" i="78"/>
  <c r="L94" i="78"/>
  <c r="K94" i="78"/>
  <c r="J94" i="78"/>
  <c r="I94" i="78"/>
  <c r="H94" i="78"/>
  <c r="G94" i="78"/>
  <c r="F94" i="78"/>
  <c r="E94" i="78"/>
  <c r="D94" i="78"/>
  <c r="C94" i="78"/>
  <c r="B94" i="78"/>
  <c r="AG94" i="78" s="1"/>
  <c r="AG93" i="78"/>
  <c r="AG92" i="78"/>
  <c r="AG88" i="78"/>
  <c r="AF86" i="78"/>
  <c r="AE86" i="78"/>
  <c r="AD86" i="78"/>
  <c r="AC86" i="78"/>
  <c r="AB86" i="78"/>
  <c r="AA86" i="78"/>
  <c r="Z86" i="78"/>
  <c r="Y86" i="78"/>
  <c r="X86" i="78"/>
  <c r="W86" i="78"/>
  <c r="V86" i="78"/>
  <c r="U86" i="78"/>
  <c r="T86" i="78"/>
  <c r="S86" i="78"/>
  <c r="R86" i="78"/>
  <c r="Q86" i="78"/>
  <c r="P86" i="78"/>
  <c r="O86" i="78"/>
  <c r="N86" i="78"/>
  <c r="M86" i="78"/>
  <c r="L86" i="78"/>
  <c r="K86" i="78"/>
  <c r="J86" i="78"/>
  <c r="I86" i="78"/>
  <c r="H86" i="78"/>
  <c r="G86" i="78"/>
  <c r="F86" i="78"/>
  <c r="E86" i="78"/>
  <c r="D86" i="78"/>
  <c r="C86" i="78"/>
  <c r="B86" i="78"/>
  <c r="AG86" i="78" s="1"/>
  <c r="AG85" i="78"/>
  <c r="AG84" i="78"/>
  <c r="N9" i="78" s="1"/>
  <c r="N11" i="78" s="1"/>
  <c r="AG80" i="78"/>
  <c r="AE78" i="78"/>
  <c r="AD78" i="78"/>
  <c r="AC78" i="78"/>
  <c r="AB78" i="78"/>
  <c r="AA78" i="78"/>
  <c r="Z78" i="78"/>
  <c r="Y78" i="78"/>
  <c r="X78" i="78"/>
  <c r="W78" i="78"/>
  <c r="V78" i="78"/>
  <c r="U78" i="78"/>
  <c r="T78" i="78"/>
  <c r="S78" i="78"/>
  <c r="R78" i="78"/>
  <c r="Q78" i="78"/>
  <c r="P78" i="78"/>
  <c r="O78" i="78"/>
  <c r="N78" i="78"/>
  <c r="M78" i="78"/>
  <c r="L78" i="78"/>
  <c r="K78" i="78"/>
  <c r="J78" i="78"/>
  <c r="I78" i="78"/>
  <c r="H78" i="78"/>
  <c r="G78" i="78"/>
  <c r="F78" i="78"/>
  <c r="E78" i="78"/>
  <c r="D78" i="78"/>
  <c r="C78" i="78"/>
  <c r="AG78" i="78" s="1"/>
  <c r="B78" i="78"/>
  <c r="AG77" i="78"/>
  <c r="L10" i="78" s="1"/>
  <c r="L11" i="78" s="1"/>
  <c r="AG76" i="78"/>
  <c r="AG72" i="78"/>
  <c r="AF70" i="78"/>
  <c r="AE70" i="78"/>
  <c r="AD70" i="78"/>
  <c r="AC70" i="78"/>
  <c r="AB70" i="78"/>
  <c r="AA70" i="78"/>
  <c r="Z70" i="78"/>
  <c r="Y70" i="78"/>
  <c r="X70" i="78"/>
  <c r="W70" i="78"/>
  <c r="V70" i="78"/>
  <c r="U70" i="78"/>
  <c r="T70" i="78"/>
  <c r="S70" i="78"/>
  <c r="R70" i="78"/>
  <c r="Q70" i="78"/>
  <c r="P70" i="78"/>
  <c r="O70" i="78"/>
  <c r="N70" i="78"/>
  <c r="M70" i="78"/>
  <c r="L70" i="78"/>
  <c r="K70" i="78"/>
  <c r="J70" i="78"/>
  <c r="I70" i="78"/>
  <c r="H70" i="78"/>
  <c r="G70" i="78"/>
  <c r="F70" i="78"/>
  <c r="E70" i="78"/>
  <c r="D70" i="78"/>
  <c r="C70" i="78"/>
  <c r="B70" i="78"/>
  <c r="AG70" i="78" s="1"/>
  <c r="AG69" i="78"/>
  <c r="AG68" i="78"/>
  <c r="AG64" i="78"/>
  <c r="AE62" i="78"/>
  <c r="AD62" i="78"/>
  <c r="AC62" i="78"/>
  <c r="AB62" i="78"/>
  <c r="AA62" i="78"/>
  <c r="Z62" i="78"/>
  <c r="Y62" i="78"/>
  <c r="X62" i="78"/>
  <c r="W62" i="78"/>
  <c r="V62" i="78"/>
  <c r="U62" i="78"/>
  <c r="T62" i="78"/>
  <c r="S62" i="78"/>
  <c r="R62" i="78"/>
  <c r="Q62" i="78"/>
  <c r="P62" i="78"/>
  <c r="O62" i="78"/>
  <c r="N62" i="78"/>
  <c r="M62" i="78"/>
  <c r="L62" i="78"/>
  <c r="K62" i="78"/>
  <c r="J62" i="78"/>
  <c r="I62" i="78"/>
  <c r="H62" i="78"/>
  <c r="G62" i="78"/>
  <c r="F62" i="78"/>
  <c r="E62" i="78"/>
  <c r="D62" i="78"/>
  <c r="C62" i="78"/>
  <c r="B62" i="78"/>
  <c r="AG62" i="78" s="1"/>
  <c r="AG61" i="78"/>
  <c r="AG60" i="78"/>
  <c r="AG56" i="78"/>
  <c r="AF54" i="78"/>
  <c r="AE54" i="78"/>
  <c r="AD54" i="78"/>
  <c r="AC54" i="78"/>
  <c r="AB54" i="78"/>
  <c r="AA54" i="78"/>
  <c r="Z54" i="78"/>
  <c r="Y54" i="78"/>
  <c r="X54" i="78"/>
  <c r="W54" i="78"/>
  <c r="V54" i="78"/>
  <c r="U54" i="78"/>
  <c r="T54" i="78"/>
  <c r="S54" i="78"/>
  <c r="R54" i="78"/>
  <c r="Q54" i="78"/>
  <c r="P54" i="78"/>
  <c r="O54" i="78"/>
  <c r="N54" i="78"/>
  <c r="M54" i="78"/>
  <c r="L54" i="78"/>
  <c r="K54" i="78"/>
  <c r="J54" i="78"/>
  <c r="I54" i="78"/>
  <c r="H54" i="78"/>
  <c r="G54" i="78"/>
  <c r="F54" i="78"/>
  <c r="E54" i="78"/>
  <c r="D54" i="78"/>
  <c r="C54" i="78"/>
  <c r="B54" i="78"/>
  <c r="AG54" i="78" s="1"/>
  <c r="AG53" i="78"/>
  <c r="AG52" i="78"/>
  <c r="F9" i="78" s="1"/>
  <c r="F11" i="78" s="1"/>
  <c r="AG48" i="78"/>
  <c r="AD46" i="78"/>
  <c r="AC46" i="78"/>
  <c r="AB46" i="78"/>
  <c r="AA46" i="78"/>
  <c r="Z46" i="78"/>
  <c r="Y46" i="78"/>
  <c r="X46" i="78"/>
  <c r="W46" i="78"/>
  <c r="V46" i="78"/>
  <c r="U46" i="78"/>
  <c r="T46" i="78"/>
  <c r="S46" i="78"/>
  <c r="R46" i="78"/>
  <c r="Q46" i="78"/>
  <c r="P46" i="78"/>
  <c r="O46" i="78"/>
  <c r="N46" i="78"/>
  <c r="M46" i="78"/>
  <c r="L46" i="78"/>
  <c r="K46" i="78"/>
  <c r="J46" i="78"/>
  <c r="I46" i="78"/>
  <c r="H46" i="78"/>
  <c r="G46" i="78"/>
  <c r="F46" i="78"/>
  <c r="E46" i="78"/>
  <c r="D46" i="78"/>
  <c r="C46" i="78"/>
  <c r="AG46" i="78" s="1"/>
  <c r="B46" i="78"/>
  <c r="AG45" i="78"/>
  <c r="AG44" i="78"/>
  <c r="AG40" i="78"/>
  <c r="AF38" i="78"/>
  <c r="AE38" i="78"/>
  <c r="AD38" i="78"/>
  <c r="AC38" i="78"/>
  <c r="AB38" i="78"/>
  <c r="AA38" i="78"/>
  <c r="Z38" i="78"/>
  <c r="Y38" i="78"/>
  <c r="X38" i="78"/>
  <c r="W38" i="78"/>
  <c r="V38" i="78"/>
  <c r="U38" i="78"/>
  <c r="T38" i="78"/>
  <c r="S38" i="78"/>
  <c r="R38" i="78"/>
  <c r="Q38" i="78"/>
  <c r="P38" i="78"/>
  <c r="O38" i="78"/>
  <c r="N38" i="78"/>
  <c r="M38" i="78"/>
  <c r="L38" i="78"/>
  <c r="K38" i="78"/>
  <c r="J38" i="78"/>
  <c r="I38" i="78"/>
  <c r="H38" i="78"/>
  <c r="G38" i="78"/>
  <c r="F38" i="78"/>
  <c r="E38" i="78"/>
  <c r="D38" i="78"/>
  <c r="C38" i="78"/>
  <c r="B38" i="78"/>
  <c r="AG38" i="78" s="1"/>
  <c r="AG37" i="78"/>
  <c r="AG36" i="78"/>
  <c r="B35" i="78"/>
  <c r="C35" i="78" s="1"/>
  <c r="D35" i="78" s="1"/>
  <c r="E35" i="78" s="1"/>
  <c r="F35" i="78" s="1"/>
  <c r="G35" i="78" s="1"/>
  <c r="H35" i="78" s="1"/>
  <c r="I35" i="78" s="1"/>
  <c r="J35" i="78" s="1"/>
  <c r="K35" i="78" s="1"/>
  <c r="L35" i="78" s="1"/>
  <c r="M35" i="78" s="1"/>
  <c r="N35" i="78" s="1"/>
  <c r="O35" i="78" s="1"/>
  <c r="P35" i="78" s="1"/>
  <c r="Q35" i="78" s="1"/>
  <c r="R35" i="78" s="1"/>
  <c r="S35" i="78" s="1"/>
  <c r="T35" i="78" s="1"/>
  <c r="U35" i="78" s="1"/>
  <c r="V35" i="78" s="1"/>
  <c r="W35" i="78" s="1"/>
  <c r="X35" i="78" s="1"/>
  <c r="Y35" i="78" s="1"/>
  <c r="Z35" i="78" s="1"/>
  <c r="AA35" i="78" s="1"/>
  <c r="AB35" i="78" s="1"/>
  <c r="AC35" i="78" s="1"/>
  <c r="AD35" i="78" s="1"/>
  <c r="AE35" i="78" s="1"/>
  <c r="AF35" i="78" s="1"/>
  <c r="B43" i="78" s="1"/>
  <c r="C43" i="78" s="1"/>
  <c r="D43" i="78" s="1"/>
  <c r="E43" i="78" s="1"/>
  <c r="F43" i="78" s="1"/>
  <c r="G43" i="78" s="1"/>
  <c r="H43" i="78" s="1"/>
  <c r="I43" i="78" s="1"/>
  <c r="J43" i="78" s="1"/>
  <c r="K43" i="78" s="1"/>
  <c r="L43" i="78" s="1"/>
  <c r="M43" i="78" s="1"/>
  <c r="N43" i="78" s="1"/>
  <c r="O43" i="78" s="1"/>
  <c r="P43" i="78" s="1"/>
  <c r="Q43" i="78" s="1"/>
  <c r="R43" i="78" s="1"/>
  <c r="S43" i="78" s="1"/>
  <c r="T43" i="78" s="1"/>
  <c r="U43" i="78" s="1"/>
  <c r="V43" i="78" s="1"/>
  <c r="W43" i="78" s="1"/>
  <c r="X43" i="78" s="1"/>
  <c r="Y43" i="78" s="1"/>
  <c r="Z43" i="78" s="1"/>
  <c r="AA43" i="78" s="1"/>
  <c r="AB43" i="78" s="1"/>
  <c r="AC43" i="78" s="1"/>
  <c r="AD43" i="78" s="1"/>
  <c r="B51" i="78" s="1"/>
  <c r="C51" i="78" s="1"/>
  <c r="D51" i="78" s="1"/>
  <c r="E51" i="78" s="1"/>
  <c r="F51" i="78" s="1"/>
  <c r="G51" i="78" s="1"/>
  <c r="H51" i="78" s="1"/>
  <c r="I51" i="78" s="1"/>
  <c r="J51" i="78" s="1"/>
  <c r="K51" i="78" s="1"/>
  <c r="L51" i="78" s="1"/>
  <c r="M51" i="78" s="1"/>
  <c r="N51" i="78" s="1"/>
  <c r="O51" i="78" s="1"/>
  <c r="P51" i="78" s="1"/>
  <c r="Q51" i="78" s="1"/>
  <c r="R51" i="78" s="1"/>
  <c r="S51" i="78" s="1"/>
  <c r="T51" i="78" s="1"/>
  <c r="U51" i="78" s="1"/>
  <c r="V51" i="78" s="1"/>
  <c r="W51" i="78" s="1"/>
  <c r="X51" i="78" s="1"/>
  <c r="Y51" i="78" s="1"/>
  <c r="Z51" i="78" s="1"/>
  <c r="AA51" i="78" s="1"/>
  <c r="AB51" i="78" s="1"/>
  <c r="AC51" i="78" s="1"/>
  <c r="AD51" i="78" s="1"/>
  <c r="AE51" i="78" s="1"/>
  <c r="AF51" i="78" s="1"/>
  <c r="B59" i="78" s="1"/>
  <c r="C59" i="78" s="1"/>
  <c r="D59" i="78" s="1"/>
  <c r="E59" i="78" s="1"/>
  <c r="F59" i="78" s="1"/>
  <c r="G59" i="78" s="1"/>
  <c r="H59" i="78" s="1"/>
  <c r="I59" i="78" s="1"/>
  <c r="J59" i="78" s="1"/>
  <c r="K59" i="78" s="1"/>
  <c r="L59" i="78" s="1"/>
  <c r="M59" i="78" s="1"/>
  <c r="N59" i="78" s="1"/>
  <c r="O59" i="78" s="1"/>
  <c r="P59" i="78" s="1"/>
  <c r="Q59" i="78" s="1"/>
  <c r="R59" i="78" s="1"/>
  <c r="S59" i="78" s="1"/>
  <c r="T59" i="78" s="1"/>
  <c r="U59" i="78" s="1"/>
  <c r="V59" i="78" s="1"/>
  <c r="W59" i="78" s="1"/>
  <c r="X59" i="78" s="1"/>
  <c r="Y59" i="78" s="1"/>
  <c r="Z59" i="78" s="1"/>
  <c r="AA59" i="78" s="1"/>
  <c r="AB59" i="78" s="1"/>
  <c r="AC59" i="78" s="1"/>
  <c r="AD59" i="78" s="1"/>
  <c r="AE59" i="78" s="1"/>
  <c r="B67" i="78" s="1"/>
  <c r="C67" i="78" s="1"/>
  <c r="D67" i="78" s="1"/>
  <c r="E67" i="78" s="1"/>
  <c r="F67" i="78" s="1"/>
  <c r="G67" i="78" s="1"/>
  <c r="H67" i="78" s="1"/>
  <c r="I67" i="78" s="1"/>
  <c r="J67" i="78" s="1"/>
  <c r="K67" i="78" s="1"/>
  <c r="L67" i="78" s="1"/>
  <c r="M67" i="78" s="1"/>
  <c r="N67" i="78" s="1"/>
  <c r="O67" i="78" s="1"/>
  <c r="P67" i="78" s="1"/>
  <c r="Q67" i="78" s="1"/>
  <c r="R67" i="78" s="1"/>
  <c r="S67" i="78" s="1"/>
  <c r="T67" i="78" s="1"/>
  <c r="U67" i="78" s="1"/>
  <c r="V67" i="78" s="1"/>
  <c r="W67" i="78" s="1"/>
  <c r="X67" i="78" s="1"/>
  <c r="Y67" i="78" s="1"/>
  <c r="Z67" i="78" s="1"/>
  <c r="AA67" i="78" s="1"/>
  <c r="AB67" i="78" s="1"/>
  <c r="AC67" i="78" s="1"/>
  <c r="AD67" i="78" s="1"/>
  <c r="AE67" i="78" s="1"/>
  <c r="AF67" i="78" s="1"/>
  <c r="B75" i="78" s="1"/>
  <c r="C75" i="78" s="1"/>
  <c r="D75" i="78" s="1"/>
  <c r="E75" i="78" s="1"/>
  <c r="F75" i="78" s="1"/>
  <c r="G75" i="78" s="1"/>
  <c r="H75" i="78" s="1"/>
  <c r="I75" i="78" s="1"/>
  <c r="J75" i="78" s="1"/>
  <c r="K75" i="78" s="1"/>
  <c r="L75" i="78" s="1"/>
  <c r="M75" i="78" s="1"/>
  <c r="N75" i="78" s="1"/>
  <c r="O75" i="78" s="1"/>
  <c r="P75" i="78" s="1"/>
  <c r="Q75" i="78" s="1"/>
  <c r="R75" i="78" s="1"/>
  <c r="S75" i="78" s="1"/>
  <c r="T75" i="78" s="1"/>
  <c r="U75" i="78" s="1"/>
  <c r="V75" i="78" s="1"/>
  <c r="W75" i="78" s="1"/>
  <c r="X75" i="78" s="1"/>
  <c r="Y75" i="78" s="1"/>
  <c r="Z75" i="78" s="1"/>
  <c r="AA75" i="78" s="1"/>
  <c r="AB75" i="78" s="1"/>
  <c r="AC75" i="78" s="1"/>
  <c r="AD75" i="78" s="1"/>
  <c r="AE75" i="78" s="1"/>
  <c r="B83" i="78" s="1"/>
  <c r="C83" i="78" s="1"/>
  <c r="D83" i="78" s="1"/>
  <c r="E83" i="78" s="1"/>
  <c r="F83" i="78" s="1"/>
  <c r="G83" i="78" s="1"/>
  <c r="H83" i="78" s="1"/>
  <c r="I83" i="78" s="1"/>
  <c r="J83" i="78" s="1"/>
  <c r="K83" i="78" s="1"/>
  <c r="L83" i="78" s="1"/>
  <c r="M83" i="78" s="1"/>
  <c r="N83" i="78" s="1"/>
  <c r="O83" i="78" s="1"/>
  <c r="P83" i="78" s="1"/>
  <c r="Q83" i="78" s="1"/>
  <c r="R83" i="78" s="1"/>
  <c r="S83" i="78" s="1"/>
  <c r="T83" i="78" s="1"/>
  <c r="U83" i="78" s="1"/>
  <c r="V83" i="78" s="1"/>
  <c r="W83" i="78" s="1"/>
  <c r="X83" i="78" s="1"/>
  <c r="Y83" i="78" s="1"/>
  <c r="Z83" i="78" s="1"/>
  <c r="AA83" i="78" s="1"/>
  <c r="AB83" i="78" s="1"/>
  <c r="AC83" i="78" s="1"/>
  <c r="AD83" i="78" s="1"/>
  <c r="AE83" i="78" s="1"/>
  <c r="AF83" i="78" s="1"/>
  <c r="B91" i="78" s="1"/>
  <c r="C91" i="78" s="1"/>
  <c r="D91" i="78" s="1"/>
  <c r="E91" i="78" s="1"/>
  <c r="F91" i="78" s="1"/>
  <c r="G91" i="78" s="1"/>
  <c r="H91" i="78" s="1"/>
  <c r="I91" i="78" s="1"/>
  <c r="J91" i="78" s="1"/>
  <c r="K91" i="78" s="1"/>
  <c r="L91" i="78" s="1"/>
  <c r="M91" i="78" s="1"/>
  <c r="N91" i="78" s="1"/>
  <c r="O91" i="78" s="1"/>
  <c r="P91" i="78" s="1"/>
  <c r="Q91" i="78" s="1"/>
  <c r="R91" i="78" s="1"/>
  <c r="S91" i="78" s="1"/>
  <c r="T91" i="78" s="1"/>
  <c r="U91" i="78" s="1"/>
  <c r="V91" i="78" s="1"/>
  <c r="W91" i="78" s="1"/>
  <c r="X91" i="78" s="1"/>
  <c r="Y91" i="78" s="1"/>
  <c r="Z91" i="78" s="1"/>
  <c r="AA91" i="78" s="1"/>
  <c r="AB91" i="78" s="1"/>
  <c r="AC91" i="78" s="1"/>
  <c r="AD91" i="78" s="1"/>
  <c r="AE91" i="78" s="1"/>
  <c r="AF91" i="78" s="1"/>
  <c r="B99" i="78" s="1"/>
  <c r="C99" i="78" s="1"/>
  <c r="D99" i="78" s="1"/>
  <c r="E99" i="78" s="1"/>
  <c r="F99" i="78" s="1"/>
  <c r="G99" i="78" s="1"/>
  <c r="H99" i="78" s="1"/>
  <c r="I99" i="78" s="1"/>
  <c r="J99" i="78" s="1"/>
  <c r="K99" i="78" s="1"/>
  <c r="L99" i="78" s="1"/>
  <c r="M99" i="78" s="1"/>
  <c r="N99" i="78" s="1"/>
  <c r="O99" i="78" s="1"/>
  <c r="P99" i="78" s="1"/>
  <c r="Q99" i="78" s="1"/>
  <c r="R99" i="78" s="1"/>
  <c r="S99" i="78" s="1"/>
  <c r="T99" i="78" s="1"/>
  <c r="U99" i="78" s="1"/>
  <c r="V99" i="78" s="1"/>
  <c r="W99" i="78" s="1"/>
  <c r="X99" i="78" s="1"/>
  <c r="Y99" i="78" s="1"/>
  <c r="Z99" i="78" s="1"/>
  <c r="AA99" i="78" s="1"/>
  <c r="AB99" i="78" s="1"/>
  <c r="AC99" i="78" s="1"/>
  <c r="AD99" i="78" s="1"/>
  <c r="AE99" i="78" s="1"/>
  <c r="B107" i="78" s="1"/>
  <c r="C107" i="78" s="1"/>
  <c r="D107" i="78" s="1"/>
  <c r="E107" i="78" s="1"/>
  <c r="F107" i="78" s="1"/>
  <c r="G107" i="78" s="1"/>
  <c r="H107" i="78" s="1"/>
  <c r="I107" i="78" s="1"/>
  <c r="J107" i="78" s="1"/>
  <c r="K107" i="78" s="1"/>
  <c r="L107" i="78" s="1"/>
  <c r="M107" i="78" s="1"/>
  <c r="N107" i="78" s="1"/>
  <c r="O107" i="78" s="1"/>
  <c r="P107" i="78" s="1"/>
  <c r="Q107" i="78" s="1"/>
  <c r="R107" i="78" s="1"/>
  <c r="S107" i="78" s="1"/>
  <c r="T107" i="78" s="1"/>
  <c r="U107" i="78" s="1"/>
  <c r="V107" i="78" s="1"/>
  <c r="W107" i="78" s="1"/>
  <c r="X107" i="78" s="1"/>
  <c r="Y107" i="78" s="1"/>
  <c r="Z107" i="78" s="1"/>
  <c r="AA107" i="78" s="1"/>
  <c r="AB107" i="78" s="1"/>
  <c r="AC107" i="78" s="1"/>
  <c r="AD107" i="78" s="1"/>
  <c r="AE107" i="78" s="1"/>
  <c r="AF107" i="78" s="1"/>
  <c r="B115" i="78" s="1"/>
  <c r="C115" i="78" s="1"/>
  <c r="D115" i="78" s="1"/>
  <c r="E115" i="78" s="1"/>
  <c r="F115" i="78" s="1"/>
  <c r="G115" i="78" s="1"/>
  <c r="H115" i="78" s="1"/>
  <c r="I115" i="78" s="1"/>
  <c r="J115" i="78" s="1"/>
  <c r="K115" i="78" s="1"/>
  <c r="L115" i="78" s="1"/>
  <c r="M115" i="78" s="1"/>
  <c r="N115" i="78" s="1"/>
  <c r="O115" i="78" s="1"/>
  <c r="P115" i="78" s="1"/>
  <c r="Q115" i="78" s="1"/>
  <c r="R115" i="78" s="1"/>
  <c r="S115" i="78" s="1"/>
  <c r="T115" i="78" s="1"/>
  <c r="U115" i="78" s="1"/>
  <c r="V115" i="78" s="1"/>
  <c r="W115" i="78" s="1"/>
  <c r="X115" i="78" s="1"/>
  <c r="Y115" i="78" s="1"/>
  <c r="Z115" i="78" s="1"/>
  <c r="AA115" i="78" s="1"/>
  <c r="AB115" i="78" s="1"/>
  <c r="AC115" i="78" s="1"/>
  <c r="AD115" i="78" s="1"/>
  <c r="AE115" i="78" s="1"/>
  <c r="B123" i="78" s="1"/>
  <c r="C123" i="78" s="1"/>
  <c r="D123" i="78" s="1"/>
  <c r="E123" i="78" s="1"/>
  <c r="F123" i="78" s="1"/>
  <c r="G123" i="78" s="1"/>
  <c r="H123" i="78" s="1"/>
  <c r="I123" i="78" s="1"/>
  <c r="J123" i="78" s="1"/>
  <c r="K123" i="78" s="1"/>
  <c r="L123" i="78" s="1"/>
  <c r="M123" i="78" s="1"/>
  <c r="N123" i="78" s="1"/>
  <c r="O123" i="78" s="1"/>
  <c r="P123" i="78" s="1"/>
  <c r="Q123" i="78" s="1"/>
  <c r="R123" i="78" s="1"/>
  <c r="S123" i="78" s="1"/>
  <c r="T123" i="78" s="1"/>
  <c r="U123" i="78" s="1"/>
  <c r="V123" i="78" s="1"/>
  <c r="W123" i="78" s="1"/>
  <c r="X123" i="78" s="1"/>
  <c r="Y123" i="78" s="1"/>
  <c r="Z123" i="78" s="1"/>
  <c r="AA123" i="78" s="1"/>
  <c r="AB123" i="78" s="1"/>
  <c r="AC123" i="78" s="1"/>
  <c r="AD123" i="78" s="1"/>
  <c r="AE123" i="78" s="1"/>
  <c r="AF123" i="78" s="1"/>
  <c r="U33" i="78"/>
  <c r="X10" i="78"/>
  <c r="X11" i="78" s="1"/>
  <c r="V10" i="78"/>
  <c r="V11" i="78" s="1"/>
  <c r="T10" i="78"/>
  <c r="R10" i="78"/>
  <c r="P10" i="78"/>
  <c r="N10" i="78"/>
  <c r="J10" i="78"/>
  <c r="H10" i="78"/>
  <c r="H11" i="78" s="1"/>
  <c r="F10" i="78"/>
  <c r="Z10" i="78" s="1"/>
  <c r="D10" i="78"/>
  <c r="B10" i="78"/>
  <c r="X9" i="78"/>
  <c r="V9" i="78"/>
  <c r="T9" i="78"/>
  <c r="T11" i="78" s="1"/>
  <c r="R9" i="78"/>
  <c r="R11" i="78" s="1"/>
  <c r="P9" i="78"/>
  <c r="P11" i="78" s="1"/>
  <c r="L9" i="78"/>
  <c r="J9" i="78"/>
  <c r="J11" i="78" s="1"/>
  <c r="H9" i="78"/>
  <c r="D9" i="78"/>
  <c r="D11" i="78" s="1"/>
  <c r="B9" i="78"/>
  <c r="P6" i="78"/>
  <c r="B6" i="78"/>
  <c r="B3" i="78"/>
  <c r="E14" i="49"/>
  <c r="D14" i="49"/>
  <c r="C14" i="49"/>
  <c r="B14" i="49"/>
  <c r="AG128" i="77"/>
  <c r="AF126" i="77"/>
  <c r="AE126" i="77"/>
  <c r="AD126" i="77"/>
  <c r="AC126" i="77"/>
  <c r="AB126" i="77"/>
  <c r="AA126" i="77"/>
  <c r="Z126" i="77"/>
  <c r="Y126" i="77"/>
  <c r="X126" i="77"/>
  <c r="W126" i="77"/>
  <c r="V126" i="77"/>
  <c r="U126" i="77"/>
  <c r="T126" i="77"/>
  <c r="S126" i="77"/>
  <c r="R126" i="77"/>
  <c r="Q126" i="77"/>
  <c r="P126" i="77"/>
  <c r="O126" i="77"/>
  <c r="N126" i="77"/>
  <c r="M126" i="77"/>
  <c r="L126" i="77"/>
  <c r="K126" i="77"/>
  <c r="J126" i="77"/>
  <c r="I126" i="77"/>
  <c r="H126" i="77"/>
  <c r="G126" i="77"/>
  <c r="F126" i="77"/>
  <c r="E126" i="77"/>
  <c r="D126" i="77"/>
  <c r="C126" i="77"/>
  <c r="B126" i="77"/>
  <c r="AG126" i="77" s="1"/>
  <c r="AG125" i="77"/>
  <c r="AG124" i="77"/>
  <c r="AG120" i="77"/>
  <c r="AE118" i="77"/>
  <c r="AD118" i="77"/>
  <c r="AC118" i="77"/>
  <c r="AB118" i="77"/>
  <c r="AA118" i="77"/>
  <c r="Z118" i="77"/>
  <c r="Y118" i="77"/>
  <c r="X118" i="77"/>
  <c r="W118" i="77"/>
  <c r="V118" i="77"/>
  <c r="U118" i="77"/>
  <c r="T118" i="77"/>
  <c r="S118" i="77"/>
  <c r="R118" i="77"/>
  <c r="Q118" i="77"/>
  <c r="P118" i="77"/>
  <c r="O118" i="77"/>
  <c r="N118" i="77"/>
  <c r="M118" i="77"/>
  <c r="L118" i="77"/>
  <c r="K118" i="77"/>
  <c r="J118" i="77"/>
  <c r="I118" i="77"/>
  <c r="H118" i="77"/>
  <c r="G118" i="77"/>
  <c r="F118" i="77"/>
  <c r="E118" i="77"/>
  <c r="D118" i="77"/>
  <c r="C118" i="77"/>
  <c r="B118" i="77"/>
  <c r="AG118" i="77" s="1"/>
  <c r="AG117" i="77"/>
  <c r="AG116" i="77"/>
  <c r="AG112" i="77"/>
  <c r="AF110" i="77"/>
  <c r="AE110" i="77"/>
  <c r="AD110" i="77"/>
  <c r="AC110" i="77"/>
  <c r="AB110" i="77"/>
  <c r="AA110" i="77"/>
  <c r="Z110" i="77"/>
  <c r="Y110" i="77"/>
  <c r="X110" i="77"/>
  <c r="W110" i="77"/>
  <c r="V110" i="77"/>
  <c r="U110" i="77"/>
  <c r="T110" i="77"/>
  <c r="S110" i="77"/>
  <c r="R110" i="77"/>
  <c r="Q110" i="77"/>
  <c r="P110" i="77"/>
  <c r="O110" i="77"/>
  <c r="N110" i="77"/>
  <c r="M110" i="77"/>
  <c r="L110" i="77"/>
  <c r="K110" i="77"/>
  <c r="J110" i="77"/>
  <c r="I110" i="77"/>
  <c r="H110" i="77"/>
  <c r="G110" i="77"/>
  <c r="F110" i="77"/>
  <c r="E110" i="77"/>
  <c r="D110" i="77"/>
  <c r="C110" i="77"/>
  <c r="B110" i="77"/>
  <c r="AG110" i="77" s="1"/>
  <c r="AG109" i="77"/>
  <c r="AG108" i="77"/>
  <c r="AG104" i="77"/>
  <c r="AE102" i="77"/>
  <c r="AD102" i="77"/>
  <c r="AC102" i="77"/>
  <c r="AB102" i="77"/>
  <c r="AA102" i="77"/>
  <c r="Z102" i="77"/>
  <c r="Y102" i="77"/>
  <c r="X102" i="77"/>
  <c r="W102" i="77"/>
  <c r="V102" i="77"/>
  <c r="U102" i="77"/>
  <c r="T102" i="77"/>
  <c r="S102" i="77"/>
  <c r="R102" i="77"/>
  <c r="Q102" i="77"/>
  <c r="P102" i="77"/>
  <c r="O102" i="77"/>
  <c r="N102" i="77"/>
  <c r="M102" i="77"/>
  <c r="L102" i="77"/>
  <c r="K102" i="77"/>
  <c r="J102" i="77"/>
  <c r="I102" i="77"/>
  <c r="H102" i="77"/>
  <c r="G102" i="77"/>
  <c r="F102" i="77"/>
  <c r="E102" i="77"/>
  <c r="D102" i="77"/>
  <c r="AG102" i="77" s="1"/>
  <c r="C102" i="77"/>
  <c r="B102" i="77"/>
  <c r="AG101" i="77"/>
  <c r="AG100" i="77"/>
  <c r="AG96" i="77"/>
  <c r="AF94" i="77"/>
  <c r="AE94" i="77"/>
  <c r="AD94" i="77"/>
  <c r="AC94" i="77"/>
  <c r="AB94" i="77"/>
  <c r="AA94" i="77"/>
  <c r="Z94" i="77"/>
  <c r="Y94" i="77"/>
  <c r="X94" i="77"/>
  <c r="W94" i="77"/>
  <c r="V94" i="77"/>
  <c r="U94" i="77"/>
  <c r="T94" i="77"/>
  <c r="S94" i="77"/>
  <c r="R94" i="77"/>
  <c r="Q94" i="77"/>
  <c r="P94" i="77"/>
  <c r="O94" i="77"/>
  <c r="N94" i="77"/>
  <c r="M94" i="77"/>
  <c r="L94" i="77"/>
  <c r="K94" i="77"/>
  <c r="J94" i="77"/>
  <c r="I94" i="77"/>
  <c r="H94" i="77"/>
  <c r="G94" i="77"/>
  <c r="F94" i="77"/>
  <c r="E94" i="77"/>
  <c r="D94" i="77"/>
  <c r="C94" i="77"/>
  <c r="B94" i="77"/>
  <c r="AG94" i="77" s="1"/>
  <c r="AG93" i="77"/>
  <c r="AG92" i="77"/>
  <c r="AG88" i="77"/>
  <c r="AF86" i="77"/>
  <c r="AE86" i="77"/>
  <c r="AD86" i="77"/>
  <c r="AC86" i="77"/>
  <c r="AB86" i="77"/>
  <c r="AA86" i="77"/>
  <c r="Z86" i="77"/>
  <c r="Y86" i="77"/>
  <c r="X86" i="77"/>
  <c r="W86" i="77"/>
  <c r="V86" i="77"/>
  <c r="U86" i="77"/>
  <c r="T86" i="77"/>
  <c r="S86" i="77"/>
  <c r="R86" i="77"/>
  <c r="Q86" i="77"/>
  <c r="P86" i="77"/>
  <c r="O86" i="77"/>
  <c r="N86" i="77"/>
  <c r="M86" i="77"/>
  <c r="L86" i="77"/>
  <c r="K86" i="77"/>
  <c r="J86" i="77"/>
  <c r="I86" i="77"/>
  <c r="H86" i="77"/>
  <c r="G86" i="77"/>
  <c r="F86" i="77"/>
  <c r="E86" i="77"/>
  <c r="D86" i="77"/>
  <c r="C86" i="77"/>
  <c r="B86" i="77"/>
  <c r="AG86" i="77" s="1"/>
  <c r="AG85" i="77"/>
  <c r="AG84" i="77"/>
  <c r="AG80" i="77"/>
  <c r="AE78" i="77"/>
  <c r="AD78" i="77"/>
  <c r="AC78" i="77"/>
  <c r="AB78" i="77"/>
  <c r="AA78" i="77"/>
  <c r="Z78" i="77"/>
  <c r="Y78" i="77"/>
  <c r="X78" i="77"/>
  <c r="W78" i="77"/>
  <c r="V78" i="77"/>
  <c r="U78" i="77"/>
  <c r="T78" i="77"/>
  <c r="S78" i="77"/>
  <c r="R78" i="77"/>
  <c r="Q78" i="77"/>
  <c r="P78" i="77"/>
  <c r="O78" i="77"/>
  <c r="N78" i="77"/>
  <c r="M78" i="77"/>
  <c r="L78" i="77"/>
  <c r="K78" i="77"/>
  <c r="J78" i="77"/>
  <c r="I78" i="77"/>
  <c r="H78" i="77"/>
  <c r="G78" i="77"/>
  <c r="F78" i="77"/>
  <c r="E78" i="77"/>
  <c r="D78" i="77"/>
  <c r="C78" i="77"/>
  <c r="B78" i="77"/>
  <c r="AG78" i="77" s="1"/>
  <c r="AG77" i="77"/>
  <c r="AG76" i="77"/>
  <c r="AG72" i="77"/>
  <c r="AF70" i="77"/>
  <c r="AE70" i="77"/>
  <c r="AD70" i="77"/>
  <c r="AC70" i="77"/>
  <c r="AB70" i="77"/>
  <c r="AA70" i="77"/>
  <c r="Z70" i="77"/>
  <c r="Y70" i="77"/>
  <c r="X70" i="77"/>
  <c r="W70" i="77"/>
  <c r="V70" i="77"/>
  <c r="U70" i="77"/>
  <c r="T70" i="77"/>
  <c r="S70" i="77"/>
  <c r="R70" i="77"/>
  <c r="Q70" i="77"/>
  <c r="P70" i="77"/>
  <c r="O70" i="77"/>
  <c r="N70" i="77"/>
  <c r="M70" i="77"/>
  <c r="L70" i="77"/>
  <c r="K70" i="77"/>
  <c r="J70" i="77"/>
  <c r="I70" i="77"/>
  <c r="H70" i="77"/>
  <c r="G70" i="77"/>
  <c r="F70" i="77"/>
  <c r="E70" i="77"/>
  <c r="D70" i="77"/>
  <c r="C70" i="77"/>
  <c r="B70" i="77"/>
  <c r="AG70" i="77" s="1"/>
  <c r="AG69" i="77"/>
  <c r="AG68" i="77"/>
  <c r="AG64" i="77"/>
  <c r="AE62" i="77"/>
  <c r="AD62" i="77"/>
  <c r="AC62" i="77"/>
  <c r="AB62" i="77"/>
  <c r="AA62" i="77"/>
  <c r="Z62" i="77"/>
  <c r="Y62" i="77"/>
  <c r="X62" i="77"/>
  <c r="W62" i="77"/>
  <c r="V62" i="77"/>
  <c r="U62" i="77"/>
  <c r="T62" i="77"/>
  <c r="S62" i="77"/>
  <c r="R62" i="77"/>
  <c r="Q62" i="77"/>
  <c r="P62" i="77"/>
  <c r="O62" i="77"/>
  <c r="N62" i="77"/>
  <c r="M62" i="77"/>
  <c r="L62" i="77"/>
  <c r="K62" i="77"/>
  <c r="J62" i="77"/>
  <c r="I62" i="77"/>
  <c r="H62" i="77"/>
  <c r="G62" i="77"/>
  <c r="F62" i="77"/>
  <c r="E62" i="77"/>
  <c r="D62" i="77"/>
  <c r="C62" i="77"/>
  <c r="B62" i="77"/>
  <c r="AG62" i="77" s="1"/>
  <c r="AG61" i="77"/>
  <c r="AG60" i="77"/>
  <c r="AG56" i="77"/>
  <c r="AF54" i="77"/>
  <c r="AE54" i="77"/>
  <c r="AD54" i="77"/>
  <c r="AC54" i="77"/>
  <c r="AB54" i="77"/>
  <c r="AA54" i="77"/>
  <c r="Z54" i="77"/>
  <c r="Y54" i="77"/>
  <c r="X54" i="77"/>
  <c r="W54" i="77"/>
  <c r="V54" i="77"/>
  <c r="U54" i="77"/>
  <c r="T54" i="77"/>
  <c r="S54" i="77"/>
  <c r="R54" i="77"/>
  <c r="Q54" i="77"/>
  <c r="P54" i="77"/>
  <c r="O54" i="77"/>
  <c r="N54" i="77"/>
  <c r="M54" i="77"/>
  <c r="L54" i="77"/>
  <c r="K54" i="77"/>
  <c r="J54" i="77"/>
  <c r="I54" i="77"/>
  <c r="H54" i="77"/>
  <c r="G54" i="77"/>
  <c r="F54" i="77"/>
  <c r="E54" i="77"/>
  <c r="D54" i="77"/>
  <c r="C54" i="77"/>
  <c r="B54" i="77"/>
  <c r="AG54" i="77" s="1"/>
  <c r="AG53" i="77"/>
  <c r="AG52" i="77"/>
  <c r="AG48" i="77"/>
  <c r="AD46" i="77"/>
  <c r="AC46" i="77"/>
  <c r="AB46" i="77"/>
  <c r="AA46" i="77"/>
  <c r="Z46" i="77"/>
  <c r="Y46" i="77"/>
  <c r="X46" i="77"/>
  <c r="W46" i="77"/>
  <c r="V46" i="77"/>
  <c r="U46" i="77"/>
  <c r="T46" i="77"/>
  <c r="S46" i="77"/>
  <c r="R46" i="77"/>
  <c r="Q46" i="77"/>
  <c r="P46" i="77"/>
  <c r="O46" i="77"/>
  <c r="N46" i="77"/>
  <c r="M46" i="77"/>
  <c r="L46" i="77"/>
  <c r="K46" i="77"/>
  <c r="J46" i="77"/>
  <c r="I46" i="77"/>
  <c r="H46" i="77"/>
  <c r="G46" i="77"/>
  <c r="F46" i="77"/>
  <c r="E46" i="77"/>
  <c r="D46" i="77"/>
  <c r="C46" i="77"/>
  <c r="B46" i="77"/>
  <c r="AG46" i="77" s="1"/>
  <c r="AG45" i="77"/>
  <c r="D10" i="77" s="1"/>
  <c r="AG44" i="77"/>
  <c r="AG40" i="77"/>
  <c r="AF38" i="77"/>
  <c r="AE38" i="77"/>
  <c r="AD38" i="77"/>
  <c r="AC38" i="77"/>
  <c r="AB38" i="77"/>
  <c r="AA38" i="77"/>
  <c r="Z38" i="77"/>
  <c r="Y38" i="77"/>
  <c r="X38" i="77"/>
  <c r="W38" i="77"/>
  <c r="V38" i="77"/>
  <c r="U38" i="77"/>
  <c r="T38" i="77"/>
  <c r="S38" i="77"/>
  <c r="R38" i="77"/>
  <c r="Q38" i="77"/>
  <c r="P38" i="77"/>
  <c r="O38" i="77"/>
  <c r="N38" i="77"/>
  <c r="M38" i="77"/>
  <c r="L38" i="77"/>
  <c r="K38" i="77"/>
  <c r="J38" i="77"/>
  <c r="I38" i="77"/>
  <c r="H38" i="77"/>
  <c r="G38" i="77"/>
  <c r="F38" i="77"/>
  <c r="E38" i="77"/>
  <c r="D38" i="77"/>
  <c r="C38" i="77"/>
  <c r="B38" i="77"/>
  <c r="AG37" i="77"/>
  <c r="B10" i="77" s="1"/>
  <c r="AG36" i="77"/>
  <c r="B35" i="77"/>
  <c r="C35" i="77" s="1"/>
  <c r="D35" i="77" s="1"/>
  <c r="E35" i="77" s="1"/>
  <c r="F35" i="77" s="1"/>
  <c r="G35" i="77" s="1"/>
  <c r="H35" i="77" s="1"/>
  <c r="I35" i="77" s="1"/>
  <c r="J35" i="77" s="1"/>
  <c r="K35" i="77" s="1"/>
  <c r="L35" i="77" s="1"/>
  <c r="M35" i="77" s="1"/>
  <c r="N35" i="77" s="1"/>
  <c r="O35" i="77" s="1"/>
  <c r="P35" i="77" s="1"/>
  <c r="Q35" i="77" s="1"/>
  <c r="R35" i="77" s="1"/>
  <c r="S35" i="77" s="1"/>
  <c r="T35" i="77" s="1"/>
  <c r="U35" i="77" s="1"/>
  <c r="V35" i="77" s="1"/>
  <c r="W35" i="77" s="1"/>
  <c r="X35" i="77" s="1"/>
  <c r="Y35" i="77" s="1"/>
  <c r="Z35" i="77" s="1"/>
  <c r="AA35" i="77" s="1"/>
  <c r="AB35" i="77" s="1"/>
  <c r="AC35" i="77" s="1"/>
  <c r="AD35" i="77" s="1"/>
  <c r="AE35" i="77" s="1"/>
  <c r="AF35" i="77" s="1"/>
  <c r="B43" i="77" s="1"/>
  <c r="C43" i="77" s="1"/>
  <c r="D43" i="77" s="1"/>
  <c r="E43" i="77" s="1"/>
  <c r="F43" i="77" s="1"/>
  <c r="G43" i="77" s="1"/>
  <c r="H43" i="77" s="1"/>
  <c r="I43" i="77" s="1"/>
  <c r="J43" i="77" s="1"/>
  <c r="K43" i="77" s="1"/>
  <c r="L43" i="77" s="1"/>
  <c r="M43" i="77" s="1"/>
  <c r="N43" i="77" s="1"/>
  <c r="O43" i="77" s="1"/>
  <c r="P43" i="77" s="1"/>
  <c r="Q43" i="77" s="1"/>
  <c r="R43" i="77" s="1"/>
  <c r="S43" i="77" s="1"/>
  <c r="T43" i="77" s="1"/>
  <c r="U43" i="77" s="1"/>
  <c r="V43" i="77" s="1"/>
  <c r="W43" i="77" s="1"/>
  <c r="X43" i="77" s="1"/>
  <c r="Y43" i="77" s="1"/>
  <c r="Z43" i="77" s="1"/>
  <c r="AA43" i="77" s="1"/>
  <c r="AB43" i="77" s="1"/>
  <c r="AC43" i="77" s="1"/>
  <c r="AD43" i="77" s="1"/>
  <c r="B51" i="77" s="1"/>
  <c r="C51" i="77" s="1"/>
  <c r="D51" i="77" s="1"/>
  <c r="E51" i="77" s="1"/>
  <c r="F51" i="77" s="1"/>
  <c r="G51" i="77" s="1"/>
  <c r="H51" i="77" s="1"/>
  <c r="I51" i="77" s="1"/>
  <c r="J51" i="77" s="1"/>
  <c r="K51" i="77" s="1"/>
  <c r="L51" i="77" s="1"/>
  <c r="M51" i="77" s="1"/>
  <c r="N51" i="77" s="1"/>
  <c r="O51" i="77" s="1"/>
  <c r="P51" i="77" s="1"/>
  <c r="Q51" i="77" s="1"/>
  <c r="R51" i="77" s="1"/>
  <c r="S51" i="77" s="1"/>
  <c r="T51" i="77" s="1"/>
  <c r="U51" i="77" s="1"/>
  <c r="V51" i="77" s="1"/>
  <c r="W51" i="77" s="1"/>
  <c r="X51" i="77" s="1"/>
  <c r="Y51" i="77" s="1"/>
  <c r="Z51" i="77" s="1"/>
  <c r="AA51" i="77" s="1"/>
  <c r="AB51" i="77" s="1"/>
  <c r="AC51" i="77" s="1"/>
  <c r="AD51" i="77" s="1"/>
  <c r="AE51" i="77" s="1"/>
  <c r="AF51" i="77" s="1"/>
  <c r="B59" i="77" s="1"/>
  <c r="C59" i="77" s="1"/>
  <c r="D59" i="77" s="1"/>
  <c r="E59" i="77" s="1"/>
  <c r="F59" i="77" s="1"/>
  <c r="G59" i="77" s="1"/>
  <c r="H59" i="77" s="1"/>
  <c r="I59" i="77" s="1"/>
  <c r="J59" i="77" s="1"/>
  <c r="K59" i="77" s="1"/>
  <c r="L59" i="77" s="1"/>
  <c r="M59" i="77" s="1"/>
  <c r="N59" i="77" s="1"/>
  <c r="O59" i="77" s="1"/>
  <c r="P59" i="77" s="1"/>
  <c r="Q59" i="77" s="1"/>
  <c r="R59" i="77" s="1"/>
  <c r="S59" i="77" s="1"/>
  <c r="T59" i="77" s="1"/>
  <c r="U59" i="77" s="1"/>
  <c r="V59" i="77" s="1"/>
  <c r="W59" i="77" s="1"/>
  <c r="X59" i="77" s="1"/>
  <c r="Y59" i="77" s="1"/>
  <c r="Z59" i="77" s="1"/>
  <c r="AA59" i="77" s="1"/>
  <c r="AB59" i="77" s="1"/>
  <c r="AC59" i="77" s="1"/>
  <c r="AD59" i="77" s="1"/>
  <c r="AE59" i="77" s="1"/>
  <c r="B67" i="77" s="1"/>
  <c r="C67" i="77" s="1"/>
  <c r="D67" i="77" s="1"/>
  <c r="E67" i="77" s="1"/>
  <c r="F67" i="77" s="1"/>
  <c r="G67" i="77" s="1"/>
  <c r="H67" i="77" s="1"/>
  <c r="I67" i="77" s="1"/>
  <c r="J67" i="77" s="1"/>
  <c r="K67" i="77" s="1"/>
  <c r="L67" i="77" s="1"/>
  <c r="M67" i="77" s="1"/>
  <c r="N67" i="77" s="1"/>
  <c r="O67" i="77" s="1"/>
  <c r="P67" i="77" s="1"/>
  <c r="Q67" i="77" s="1"/>
  <c r="R67" i="77" s="1"/>
  <c r="S67" i="77" s="1"/>
  <c r="T67" i="77" s="1"/>
  <c r="U67" i="77" s="1"/>
  <c r="V67" i="77" s="1"/>
  <c r="W67" i="77" s="1"/>
  <c r="X67" i="77" s="1"/>
  <c r="Y67" i="77" s="1"/>
  <c r="Z67" i="77" s="1"/>
  <c r="AA67" i="77" s="1"/>
  <c r="AB67" i="77" s="1"/>
  <c r="AC67" i="77" s="1"/>
  <c r="AD67" i="77" s="1"/>
  <c r="AE67" i="77" s="1"/>
  <c r="AF67" i="77" s="1"/>
  <c r="B75" i="77" s="1"/>
  <c r="C75" i="77" s="1"/>
  <c r="D75" i="77" s="1"/>
  <c r="E75" i="77" s="1"/>
  <c r="F75" i="77" s="1"/>
  <c r="G75" i="77" s="1"/>
  <c r="H75" i="77" s="1"/>
  <c r="I75" i="77" s="1"/>
  <c r="J75" i="77" s="1"/>
  <c r="K75" i="77" s="1"/>
  <c r="L75" i="77" s="1"/>
  <c r="M75" i="77" s="1"/>
  <c r="N75" i="77" s="1"/>
  <c r="O75" i="77" s="1"/>
  <c r="P75" i="77" s="1"/>
  <c r="Q75" i="77" s="1"/>
  <c r="R75" i="77" s="1"/>
  <c r="S75" i="77" s="1"/>
  <c r="T75" i="77" s="1"/>
  <c r="U75" i="77" s="1"/>
  <c r="V75" i="77" s="1"/>
  <c r="W75" i="77" s="1"/>
  <c r="X75" i="77" s="1"/>
  <c r="Y75" i="77" s="1"/>
  <c r="Z75" i="77" s="1"/>
  <c r="AA75" i="77" s="1"/>
  <c r="AB75" i="77" s="1"/>
  <c r="AC75" i="77" s="1"/>
  <c r="AD75" i="77" s="1"/>
  <c r="AE75" i="77" s="1"/>
  <c r="B83" i="77" s="1"/>
  <c r="C83" i="77" s="1"/>
  <c r="D83" i="77" s="1"/>
  <c r="E83" i="77" s="1"/>
  <c r="F83" i="77" s="1"/>
  <c r="G83" i="77" s="1"/>
  <c r="H83" i="77" s="1"/>
  <c r="I83" i="77" s="1"/>
  <c r="J83" i="77" s="1"/>
  <c r="K83" i="77" s="1"/>
  <c r="L83" i="77" s="1"/>
  <c r="M83" i="77" s="1"/>
  <c r="N83" i="77" s="1"/>
  <c r="O83" i="77" s="1"/>
  <c r="P83" i="77" s="1"/>
  <c r="Q83" i="77" s="1"/>
  <c r="R83" i="77" s="1"/>
  <c r="S83" i="77" s="1"/>
  <c r="T83" i="77" s="1"/>
  <c r="U83" i="77" s="1"/>
  <c r="V83" i="77" s="1"/>
  <c r="W83" i="77" s="1"/>
  <c r="X83" i="77" s="1"/>
  <c r="Y83" i="77" s="1"/>
  <c r="Z83" i="77" s="1"/>
  <c r="AA83" i="77" s="1"/>
  <c r="AB83" i="77" s="1"/>
  <c r="AC83" i="77" s="1"/>
  <c r="AD83" i="77" s="1"/>
  <c r="AE83" i="77" s="1"/>
  <c r="AF83" i="77" s="1"/>
  <c r="B91" i="77" s="1"/>
  <c r="C91" i="77" s="1"/>
  <c r="D91" i="77" s="1"/>
  <c r="E91" i="77" s="1"/>
  <c r="F91" i="77" s="1"/>
  <c r="G91" i="77" s="1"/>
  <c r="H91" i="77" s="1"/>
  <c r="I91" i="77" s="1"/>
  <c r="J91" i="77" s="1"/>
  <c r="K91" i="77" s="1"/>
  <c r="L91" i="77" s="1"/>
  <c r="M91" i="77" s="1"/>
  <c r="N91" i="77" s="1"/>
  <c r="O91" i="77" s="1"/>
  <c r="P91" i="77" s="1"/>
  <c r="Q91" i="77" s="1"/>
  <c r="R91" i="77" s="1"/>
  <c r="S91" i="77" s="1"/>
  <c r="T91" i="77" s="1"/>
  <c r="U91" i="77" s="1"/>
  <c r="V91" i="77" s="1"/>
  <c r="W91" i="77" s="1"/>
  <c r="X91" i="77" s="1"/>
  <c r="Y91" i="77" s="1"/>
  <c r="Z91" i="77" s="1"/>
  <c r="AA91" i="77" s="1"/>
  <c r="AB91" i="77" s="1"/>
  <c r="AC91" i="77" s="1"/>
  <c r="AD91" i="77" s="1"/>
  <c r="AE91" i="77" s="1"/>
  <c r="AF91" i="77" s="1"/>
  <c r="B99" i="77" s="1"/>
  <c r="C99" i="77" s="1"/>
  <c r="D99" i="77" s="1"/>
  <c r="E99" i="77" s="1"/>
  <c r="F99" i="77" s="1"/>
  <c r="G99" i="77" s="1"/>
  <c r="H99" i="77" s="1"/>
  <c r="I99" i="77" s="1"/>
  <c r="J99" i="77" s="1"/>
  <c r="K99" i="77" s="1"/>
  <c r="L99" i="77" s="1"/>
  <c r="M99" i="77" s="1"/>
  <c r="N99" i="77" s="1"/>
  <c r="O99" i="77" s="1"/>
  <c r="P99" i="77" s="1"/>
  <c r="Q99" i="77" s="1"/>
  <c r="R99" i="77" s="1"/>
  <c r="S99" i="77" s="1"/>
  <c r="T99" i="77" s="1"/>
  <c r="U99" i="77" s="1"/>
  <c r="V99" i="77" s="1"/>
  <c r="W99" i="77" s="1"/>
  <c r="X99" i="77" s="1"/>
  <c r="Y99" i="77" s="1"/>
  <c r="Z99" i="77" s="1"/>
  <c r="AA99" i="77" s="1"/>
  <c r="AB99" i="77" s="1"/>
  <c r="AC99" i="77" s="1"/>
  <c r="AD99" i="77" s="1"/>
  <c r="AE99" i="77" s="1"/>
  <c r="B107" i="77" s="1"/>
  <c r="C107" i="77" s="1"/>
  <c r="D107" i="77" s="1"/>
  <c r="E107" i="77" s="1"/>
  <c r="F107" i="77" s="1"/>
  <c r="G107" i="77" s="1"/>
  <c r="H107" i="77" s="1"/>
  <c r="I107" i="77" s="1"/>
  <c r="J107" i="77" s="1"/>
  <c r="K107" i="77" s="1"/>
  <c r="L107" i="77" s="1"/>
  <c r="M107" i="77" s="1"/>
  <c r="N107" i="77" s="1"/>
  <c r="O107" i="77" s="1"/>
  <c r="P107" i="77" s="1"/>
  <c r="Q107" i="77" s="1"/>
  <c r="R107" i="77" s="1"/>
  <c r="S107" i="77" s="1"/>
  <c r="T107" i="77" s="1"/>
  <c r="U107" i="77" s="1"/>
  <c r="V107" i="77" s="1"/>
  <c r="W107" i="77" s="1"/>
  <c r="X107" i="77" s="1"/>
  <c r="Y107" i="77" s="1"/>
  <c r="Z107" i="77" s="1"/>
  <c r="AA107" i="77" s="1"/>
  <c r="AB107" i="77" s="1"/>
  <c r="AC107" i="77" s="1"/>
  <c r="AD107" i="77" s="1"/>
  <c r="AE107" i="77" s="1"/>
  <c r="AF107" i="77" s="1"/>
  <c r="B115" i="77" s="1"/>
  <c r="C115" i="77" s="1"/>
  <c r="D115" i="77" s="1"/>
  <c r="E115" i="77" s="1"/>
  <c r="F115" i="77" s="1"/>
  <c r="G115" i="77" s="1"/>
  <c r="H115" i="77" s="1"/>
  <c r="I115" i="77" s="1"/>
  <c r="J115" i="77" s="1"/>
  <c r="K115" i="77" s="1"/>
  <c r="L115" i="77" s="1"/>
  <c r="M115" i="77" s="1"/>
  <c r="N115" i="77" s="1"/>
  <c r="O115" i="77" s="1"/>
  <c r="P115" i="77" s="1"/>
  <c r="Q115" i="77" s="1"/>
  <c r="R115" i="77" s="1"/>
  <c r="S115" i="77" s="1"/>
  <c r="T115" i="77" s="1"/>
  <c r="U115" i="77" s="1"/>
  <c r="V115" i="77" s="1"/>
  <c r="W115" i="77" s="1"/>
  <c r="X115" i="77" s="1"/>
  <c r="Y115" i="77" s="1"/>
  <c r="Z115" i="77" s="1"/>
  <c r="AA115" i="77" s="1"/>
  <c r="AB115" i="77" s="1"/>
  <c r="AC115" i="77" s="1"/>
  <c r="AD115" i="77" s="1"/>
  <c r="AE115" i="77" s="1"/>
  <c r="B123" i="77" s="1"/>
  <c r="C123" i="77" s="1"/>
  <c r="D123" i="77" s="1"/>
  <c r="E123" i="77" s="1"/>
  <c r="F123" i="77" s="1"/>
  <c r="G123" i="77" s="1"/>
  <c r="H123" i="77" s="1"/>
  <c r="I123" i="77" s="1"/>
  <c r="J123" i="77" s="1"/>
  <c r="K123" i="77" s="1"/>
  <c r="L123" i="77" s="1"/>
  <c r="M123" i="77" s="1"/>
  <c r="N123" i="77" s="1"/>
  <c r="O123" i="77" s="1"/>
  <c r="P123" i="77" s="1"/>
  <c r="Q123" i="77" s="1"/>
  <c r="R123" i="77" s="1"/>
  <c r="S123" i="77" s="1"/>
  <c r="T123" i="77" s="1"/>
  <c r="U123" i="77" s="1"/>
  <c r="V123" i="77" s="1"/>
  <c r="W123" i="77" s="1"/>
  <c r="X123" i="77" s="1"/>
  <c r="Y123" i="77" s="1"/>
  <c r="Z123" i="77" s="1"/>
  <c r="AA123" i="77" s="1"/>
  <c r="AB123" i="77" s="1"/>
  <c r="AC123" i="77" s="1"/>
  <c r="AD123" i="77" s="1"/>
  <c r="AE123" i="77" s="1"/>
  <c r="AF123" i="77" s="1"/>
  <c r="U33" i="77"/>
  <c r="R11" i="77"/>
  <c r="N11" i="77"/>
  <c r="L11" i="77"/>
  <c r="X10" i="77"/>
  <c r="V10" i="77"/>
  <c r="T10" i="77"/>
  <c r="R10" i="77"/>
  <c r="P10" i="77"/>
  <c r="N10" i="77"/>
  <c r="L10" i="77"/>
  <c r="J10" i="77"/>
  <c r="H10" i="77"/>
  <c r="F10" i="77"/>
  <c r="X9" i="77"/>
  <c r="X11" i="77" s="1"/>
  <c r="V9" i="77"/>
  <c r="V11" i="77" s="1"/>
  <c r="T9" i="77"/>
  <c r="T11" i="77" s="1"/>
  <c r="R9" i="77"/>
  <c r="P9" i="77"/>
  <c r="P11" i="77" s="1"/>
  <c r="N9" i="77"/>
  <c r="L9" i="77"/>
  <c r="J9" i="77"/>
  <c r="J11" i="77" s="1"/>
  <c r="H9" i="77"/>
  <c r="H11" i="77" s="1"/>
  <c r="F9" i="77"/>
  <c r="F11" i="77" s="1"/>
  <c r="D9" i="77"/>
  <c r="D11" i="77" s="1"/>
  <c r="B9" i="77"/>
  <c r="Z9" i="77" s="1"/>
  <c r="P6" i="77"/>
  <c r="B6" i="77"/>
  <c r="B3" i="77"/>
  <c r="E9" i="49"/>
  <c r="E8" i="49"/>
  <c r="E7" i="49"/>
  <c r="D9" i="49"/>
  <c r="C9" i="49"/>
  <c r="B9" i="49"/>
  <c r="B6" i="76"/>
  <c r="B6" i="75"/>
  <c r="B6" i="74"/>
  <c r="B6" i="73"/>
  <c r="B3" i="76"/>
  <c r="B3" i="75"/>
  <c r="B3" i="74"/>
  <c r="B3" i="73"/>
  <c r="AG128" i="76"/>
  <c r="AF126" i="76"/>
  <c r="AE126" i="76"/>
  <c r="AD126" i="76"/>
  <c r="AC126" i="76"/>
  <c r="AB126" i="76"/>
  <c r="AA126" i="76"/>
  <c r="Z126" i="76"/>
  <c r="Y126" i="76"/>
  <c r="X126" i="76"/>
  <c r="W126" i="76"/>
  <c r="V126" i="76"/>
  <c r="U126" i="76"/>
  <c r="T126" i="76"/>
  <c r="S126" i="76"/>
  <c r="R126" i="76"/>
  <c r="Q126" i="76"/>
  <c r="P126" i="76"/>
  <c r="O126" i="76"/>
  <c r="N126" i="76"/>
  <c r="M126" i="76"/>
  <c r="L126" i="76"/>
  <c r="K126" i="76"/>
  <c r="J126" i="76"/>
  <c r="I126" i="76"/>
  <c r="H126" i="76"/>
  <c r="G126" i="76"/>
  <c r="F126" i="76"/>
  <c r="E126" i="76"/>
  <c r="D126" i="76"/>
  <c r="C126" i="76"/>
  <c r="B126" i="76"/>
  <c r="AG126" i="76" s="1"/>
  <c r="AG125" i="76"/>
  <c r="AG124" i="76"/>
  <c r="AG120" i="76"/>
  <c r="AE118" i="76"/>
  <c r="AD118" i="76"/>
  <c r="AC118" i="76"/>
  <c r="AB118" i="76"/>
  <c r="AA118" i="76"/>
  <c r="Z118" i="76"/>
  <c r="Y118" i="76"/>
  <c r="X118" i="76"/>
  <c r="W118" i="76"/>
  <c r="V118" i="76"/>
  <c r="U118" i="76"/>
  <c r="T118" i="76"/>
  <c r="S118" i="76"/>
  <c r="R118" i="76"/>
  <c r="Q118" i="76"/>
  <c r="P118" i="76"/>
  <c r="O118" i="76"/>
  <c r="N118" i="76"/>
  <c r="M118" i="76"/>
  <c r="L118" i="76"/>
  <c r="K118" i="76"/>
  <c r="J118" i="76"/>
  <c r="I118" i="76"/>
  <c r="H118" i="76"/>
  <c r="G118" i="76"/>
  <c r="F118" i="76"/>
  <c r="E118" i="76"/>
  <c r="D118" i="76"/>
  <c r="C118" i="76"/>
  <c r="B118" i="76"/>
  <c r="AG118" i="76" s="1"/>
  <c r="AG117" i="76"/>
  <c r="AG116" i="76"/>
  <c r="AG112" i="76"/>
  <c r="AF110" i="76"/>
  <c r="AE110" i="76"/>
  <c r="AD110" i="76"/>
  <c r="AC110" i="76"/>
  <c r="AB110" i="76"/>
  <c r="AA110" i="76"/>
  <c r="Z110" i="76"/>
  <c r="Y110" i="76"/>
  <c r="X110" i="76"/>
  <c r="W110" i="76"/>
  <c r="V110" i="76"/>
  <c r="U110" i="76"/>
  <c r="T110" i="76"/>
  <c r="S110" i="76"/>
  <c r="R110" i="76"/>
  <c r="Q110" i="76"/>
  <c r="P110" i="76"/>
  <c r="O110" i="76"/>
  <c r="N110" i="76"/>
  <c r="M110" i="76"/>
  <c r="L110" i="76"/>
  <c r="K110" i="76"/>
  <c r="J110" i="76"/>
  <c r="I110" i="76"/>
  <c r="H110" i="76"/>
  <c r="G110" i="76"/>
  <c r="F110" i="76"/>
  <c r="E110" i="76"/>
  <c r="D110" i="76"/>
  <c r="C110" i="76"/>
  <c r="AG110" i="76" s="1"/>
  <c r="B110" i="76"/>
  <c r="AG109" i="76"/>
  <c r="AG108" i="76"/>
  <c r="AG104" i="76"/>
  <c r="AE102" i="76"/>
  <c r="AD102" i="76"/>
  <c r="AC102" i="76"/>
  <c r="AB102" i="76"/>
  <c r="AA102" i="76"/>
  <c r="Z102" i="76"/>
  <c r="Y102" i="76"/>
  <c r="X102" i="76"/>
  <c r="W102" i="76"/>
  <c r="V102" i="76"/>
  <c r="U102" i="76"/>
  <c r="T102" i="76"/>
  <c r="S102" i="76"/>
  <c r="R102" i="76"/>
  <c r="Q102" i="76"/>
  <c r="P102" i="76"/>
  <c r="O102" i="76"/>
  <c r="N102" i="76"/>
  <c r="M102" i="76"/>
  <c r="L102" i="76"/>
  <c r="K102" i="76"/>
  <c r="J102" i="76"/>
  <c r="I102" i="76"/>
  <c r="H102" i="76"/>
  <c r="G102" i="76"/>
  <c r="F102" i="76"/>
  <c r="AG102" i="76" s="1"/>
  <c r="E102" i="76"/>
  <c r="D102" i="76"/>
  <c r="C102" i="76"/>
  <c r="B102" i="76"/>
  <c r="AG101" i="76"/>
  <c r="AG100" i="76"/>
  <c r="AG96" i="76"/>
  <c r="AF94" i="76"/>
  <c r="AE94" i="76"/>
  <c r="AD94" i="76"/>
  <c r="AC94" i="76"/>
  <c r="AB94" i="76"/>
  <c r="AA94" i="76"/>
  <c r="Z94" i="76"/>
  <c r="Y94" i="76"/>
  <c r="X94" i="76"/>
  <c r="W94" i="76"/>
  <c r="V94" i="76"/>
  <c r="U94" i="76"/>
  <c r="T94" i="76"/>
  <c r="S94" i="76"/>
  <c r="R94" i="76"/>
  <c r="Q94" i="76"/>
  <c r="P94" i="76"/>
  <c r="O94" i="76"/>
  <c r="N94" i="76"/>
  <c r="M94" i="76"/>
  <c r="L94" i="76"/>
  <c r="K94" i="76"/>
  <c r="J94" i="76"/>
  <c r="I94" i="76"/>
  <c r="H94" i="76"/>
  <c r="G94" i="76"/>
  <c r="F94" i="76"/>
  <c r="E94" i="76"/>
  <c r="D94" i="76"/>
  <c r="C94" i="76"/>
  <c r="B94" i="76"/>
  <c r="AG94" i="76" s="1"/>
  <c r="AG93" i="76"/>
  <c r="AG92" i="76"/>
  <c r="AG88" i="76"/>
  <c r="AF86" i="76"/>
  <c r="AE86" i="76"/>
  <c r="AD86" i="76"/>
  <c r="AC86" i="76"/>
  <c r="AB86" i="76"/>
  <c r="AA86" i="76"/>
  <c r="Z86" i="76"/>
  <c r="Y86" i="76"/>
  <c r="X86" i="76"/>
  <c r="W86" i="76"/>
  <c r="V86" i="76"/>
  <c r="U86" i="76"/>
  <c r="T86" i="76"/>
  <c r="S86" i="76"/>
  <c r="R86" i="76"/>
  <c r="Q86" i="76"/>
  <c r="P86" i="76"/>
  <c r="O86" i="76"/>
  <c r="N86" i="76"/>
  <c r="M86" i="76"/>
  <c r="L86" i="76"/>
  <c r="K86" i="76"/>
  <c r="J86" i="76"/>
  <c r="I86" i="76"/>
  <c r="AG86" i="76" s="1"/>
  <c r="H86" i="76"/>
  <c r="G86" i="76"/>
  <c r="F86" i="76"/>
  <c r="E86" i="76"/>
  <c r="D86" i="76"/>
  <c r="C86" i="76"/>
  <c r="B86" i="76"/>
  <c r="AG85" i="76"/>
  <c r="N10" i="76" s="1"/>
  <c r="AG84" i="76"/>
  <c r="AG80" i="76"/>
  <c r="AE78" i="76"/>
  <c r="AD78" i="76"/>
  <c r="AC78" i="76"/>
  <c r="AB78" i="76"/>
  <c r="AA78" i="76"/>
  <c r="Z78" i="76"/>
  <c r="Y78" i="76"/>
  <c r="X78" i="76"/>
  <c r="W78" i="76"/>
  <c r="V78" i="76"/>
  <c r="U78" i="76"/>
  <c r="T78" i="76"/>
  <c r="S78" i="76"/>
  <c r="R78" i="76"/>
  <c r="Q78" i="76"/>
  <c r="P78" i="76"/>
  <c r="O78" i="76"/>
  <c r="N78" i="76"/>
  <c r="M78" i="76"/>
  <c r="L78" i="76"/>
  <c r="K78" i="76"/>
  <c r="J78" i="76"/>
  <c r="I78" i="76"/>
  <c r="H78" i="76"/>
  <c r="G78" i="76"/>
  <c r="F78" i="76"/>
  <c r="E78" i="76"/>
  <c r="D78" i="76"/>
  <c r="C78" i="76"/>
  <c r="B78" i="76"/>
  <c r="AG78" i="76" s="1"/>
  <c r="AG77" i="76"/>
  <c r="AG76" i="76"/>
  <c r="AG72" i="76"/>
  <c r="AF70" i="76"/>
  <c r="AE70" i="76"/>
  <c r="AD70" i="76"/>
  <c r="AC70" i="76"/>
  <c r="AB70" i="76"/>
  <c r="AA70" i="76"/>
  <c r="Z70" i="76"/>
  <c r="Y70" i="76"/>
  <c r="X70" i="76"/>
  <c r="W70" i="76"/>
  <c r="V70" i="76"/>
  <c r="U70" i="76"/>
  <c r="T70" i="76"/>
  <c r="S70" i="76"/>
  <c r="R70" i="76"/>
  <c r="Q70" i="76"/>
  <c r="P70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C70" i="76"/>
  <c r="B70" i="76"/>
  <c r="AG70" i="76" s="1"/>
  <c r="AG69" i="76"/>
  <c r="AG68" i="76"/>
  <c r="AG64" i="76"/>
  <c r="AE62" i="76"/>
  <c r="AD62" i="76"/>
  <c r="AC62" i="76"/>
  <c r="AB62" i="76"/>
  <c r="AA62" i="76"/>
  <c r="Z62" i="76"/>
  <c r="Y62" i="76"/>
  <c r="X62" i="76"/>
  <c r="W62" i="76"/>
  <c r="V62" i="76"/>
  <c r="U62" i="76"/>
  <c r="T62" i="76"/>
  <c r="S62" i="76"/>
  <c r="R62" i="76"/>
  <c r="Q62" i="76"/>
  <c r="P62" i="76"/>
  <c r="O62" i="76"/>
  <c r="N62" i="76"/>
  <c r="M62" i="76"/>
  <c r="L62" i="76"/>
  <c r="K62" i="76"/>
  <c r="J62" i="76"/>
  <c r="I62" i="76"/>
  <c r="H62" i="76"/>
  <c r="G62" i="76"/>
  <c r="F62" i="76"/>
  <c r="E62" i="76"/>
  <c r="D62" i="76"/>
  <c r="C62" i="76"/>
  <c r="B62" i="76"/>
  <c r="AG62" i="76" s="1"/>
  <c r="AG61" i="76"/>
  <c r="AG60" i="76"/>
  <c r="H9" i="76" s="1"/>
  <c r="H11" i="76" s="1"/>
  <c r="AG56" i="76"/>
  <c r="AF54" i="76"/>
  <c r="AE54" i="76"/>
  <c r="AD54" i="76"/>
  <c r="AC54" i="76"/>
  <c r="AB54" i="76"/>
  <c r="AA54" i="76"/>
  <c r="Z54" i="76"/>
  <c r="Y54" i="76"/>
  <c r="X54" i="76"/>
  <c r="W54" i="76"/>
  <c r="V54" i="76"/>
  <c r="U54" i="76"/>
  <c r="T54" i="76"/>
  <c r="S54" i="76"/>
  <c r="R54" i="76"/>
  <c r="Q54" i="76"/>
  <c r="P54" i="76"/>
  <c r="O54" i="76"/>
  <c r="N54" i="76"/>
  <c r="M54" i="76"/>
  <c r="L54" i="76"/>
  <c r="K54" i="76"/>
  <c r="J54" i="76"/>
  <c r="I54" i="76"/>
  <c r="H54" i="76"/>
  <c r="G54" i="76"/>
  <c r="F54" i="76"/>
  <c r="E54" i="76"/>
  <c r="D54" i="76"/>
  <c r="C54" i="76"/>
  <c r="AG54" i="76" s="1"/>
  <c r="B54" i="76"/>
  <c r="AG53" i="76"/>
  <c r="F10" i="76" s="1"/>
  <c r="AG52" i="76"/>
  <c r="AG48" i="76"/>
  <c r="AD46" i="76"/>
  <c r="AC46" i="76"/>
  <c r="AB46" i="76"/>
  <c r="AA46" i="76"/>
  <c r="Z46" i="76"/>
  <c r="Y46" i="76"/>
  <c r="X46" i="76"/>
  <c r="W46" i="76"/>
  <c r="V46" i="76"/>
  <c r="U46" i="76"/>
  <c r="T46" i="76"/>
  <c r="S46" i="76"/>
  <c r="R46" i="76"/>
  <c r="Q46" i="76"/>
  <c r="P46" i="76"/>
  <c r="O46" i="76"/>
  <c r="N46" i="76"/>
  <c r="M46" i="76"/>
  <c r="L46" i="76"/>
  <c r="K46" i="76"/>
  <c r="J46" i="76"/>
  <c r="I46" i="76"/>
  <c r="H46" i="76"/>
  <c r="G46" i="76"/>
  <c r="F46" i="76"/>
  <c r="E46" i="76"/>
  <c r="AG46" i="76" s="1"/>
  <c r="D46" i="76"/>
  <c r="C46" i="76"/>
  <c r="B46" i="76"/>
  <c r="AG45" i="76"/>
  <c r="AG44" i="76"/>
  <c r="AG40" i="76"/>
  <c r="AF38" i="76"/>
  <c r="AE38" i="76"/>
  <c r="AD38" i="76"/>
  <c r="AC38" i="76"/>
  <c r="AB38" i="76"/>
  <c r="AA38" i="76"/>
  <c r="Z38" i="76"/>
  <c r="Y38" i="76"/>
  <c r="X38" i="76"/>
  <c r="W38" i="76"/>
  <c r="V38" i="76"/>
  <c r="U38" i="76"/>
  <c r="T38" i="76"/>
  <c r="S38" i="76"/>
  <c r="R38" i="76"/>
  <c r="Q38" i="76"/>
  <c r="P38" i="76"/>
  <c r="O38" i="76"/>
  <c r="N38" i="76"/>
  <c r="M38" i="76"/>
  <c r="L38" i="76"/>
  <c r="K38" i="76"/>
  <c r="J38" i="76"/>
  <c r="I38" i="76"/>
  <c r="H38" i="76"/>
  <c r="G38" i="76"/>
  <c r="F38" i="76"/>
  <c r="E38" i="76"/>
  <c r="D38" i="76"/>
  <c r="C38" i="76"/>
  <c r="B38" i="76"/>
  <c r="AG37" i="76"/>
  <c r="AG36" i="76"/>
  <c r="B9" i="76" s="1"/>
  <c r="B35" i="76"/>
  <c r="C35" i="76" s="1"/>
  <c r="D35" i="76" s="1"/>
  <c r="E35" i="76" s="1"/>
  <c r="F35" i="76" s="1"/>
  <c r="G35" i="76" s="1"/>
  <c r="H35" i="76" s="1"/>
  <c r="I35" i="76" s="1"/>
  <c r="J35" i="76" s="1"/>
  <c r="K35" i="76" s="1"/>
  <c r="L35" i="76" s="1"/>
  <c r="M35" i="76" s="1"/>
  <c r="N35" i="76" s="1"/>
  <c r="O35" i="76" s="1"/>
  <c r="P35" i="76" s="1"/>
  <c r="Q35" i="76" s="1"/>
  <c r="R35" i="76" s="1"/>
  <c r="S35" i="76" s="1"/>
  <c r="T35" i="76" s="1"/>
  <c r="U35" i="76" s="1"/>
  <c r="V35" i="76" s="1"/>
  <c r="W35" i="76" s="1"/>
  <c r="X35" i="76" s="1"/>
  <c r="Y35" i="76" s="1"/>
  <c r="Z35" i="76" s="1"/>
  <c r="AA35" i="76" s="1"/>
  <c r="AB35" i="76" s="1"/>
  <c r="AC35" i="76" s="1"/>
  <c r="AD35" i="76" s="1"/>
  <c r="AE35" i="76" s="1"/>
  <c r="AF35" i="76" s="1"/>
  <c r="B43" i="76" s="1"/>
  <c r="C43" i="76" s="1"/>
  <c r="D43" i="76" s="1"/>
  <c r="E43" i="76" s="1"/>
  <c r="F43" i="76" s="1"/>
  <c r="G43" i="76" s="1"/>
  <c r="H43" i="76" s="1"/>
  <c r="I43" i="76" s="1"/>
  <c r="J43" i="76" s="1"/>
  <c r="K43" i="76" s="1"/>
  <c r="L43" i="76" s="1"/>
  <c r="M43" i="76" s="1"/>
  <c r="N43" i="76" s="1"/>
  <c r="O43" i="76" s="1"/>
  <c r="P43" i="76" s="1"/>
  <c r="Q43" i="76" s="1"/>
  <c r="R43" i="76" s="1"/>
  <c r="S43" i="76" s="1"/>
  <c r="T43" i="76" s="1"/>
  <c r="U43" i="76" s="1"/>
  <c r="V43" i="76" s="1"/>
  <c r="W43" i="76" s="1"/>
  <c r="X43" i="76" s="1"/>
  <c r="Y43" i="76" s="1"/>
  <c r="Z43" i="76" s="1"/>
  <c r="AA43" i="76" s="1"/>
  <c r="AB43" i="76" s="1"/>
  <c r="AC43" i="76" s="1"/>
  <c r="AD43" i="76" s="1"/>
  <c r="B51" i="76" s="1"/>
  <c r="C51" i="76" s="1"/>
  <c r="D51" i="76" s="1"/>
  <c r="E51" i="76" s="1"/>
  <c r="F51" i="76" s="1"/>
  <c r="G51" i="76" s="1"/>
  <c r="H51" i="76" s="1"/>
  <c r="I51" i="76" s="1"/>
  <c r="J51" i="76" s="1"/>
  <c r="K51" i="76" s="1"/>
  <c r="L51" i="76" s="1"/>
  <c r="M51" i="76" s="1"/>
  <c r="N51" i="76" s="1"/>
  <c r="O51" i="76" s="1"/>
  <c r="P51" i="76" s="1"/>
  <c r="Q51" i="76" s="1"/>
  <c r="R51" i="76" s="1"/>
  <c r="S51" i="76" s="1"/>
  <c r="T51" i="76" s="1"/>
  <c r="U51" i="76" s="1"/>
  <c r="V51" i="76" s="1"/>
  <c r="W51" i="76" s="1"/>
  <c r="X51" i="76" s="1"/>
  <c r="Y51" i="76" s="1"/>
  <c r="Z51" i="76" s="1"/>
  <c r="AA51" i="76" s="1"/>
  <c r="AB51" i="76" s="1"/>
  <c r="AC51" i="76" s="1"/>
  <c r="AD51" i="76" s="1"/>
  <c r="AE51" i="76" s="1"/>
  <c r="AF51" i="76" s="1"/>
  <c r="B59" i="76" s="1"/>
  <c r="C59" i="76" s="1"/>
  <c r="D59" i="76" s="1"/>
  <c r="E59" i="76" s="1"/>
  <c r="F59" i="76" s="1"/>
  <c r="G59" i="76" s="1"/>
  <c r="H59" i="76" s="1"/>
  <c r="I59" i="76" s="1"/>
  <c r="J59" i="76" s="1"/>
  <c r="K59" i="76" s="1"/>
  <c r="L59" i="76" s="1"/>
  <c r="M59" i="76" s="1"/>
  <c r="N59" i="76" s="1"/>
  <c r="O59" i="76" s="1"/>
  <c r="P59" i="76" s="1"/>
  <c r="Q59" i="76" s="1"/>
  <c r="R59" i="76" s="1"/>
  <c r="S59" i="76" s="1"/>
  <c r="T59" i="76" s="1"/>
  <c r="U59" i="76" s="1"/>
  <c r="V59" i="76" s="1"/>
  <c r="W59" i="76" s="1"/>
  <c r="X59" i="76" s="1"/>
  <c r="Y59" i="76" s="1"/>
  <c r="Z59" i="76" s="1"/>
  <c r="AA59" i="76" s="1"/>
  <c r="AB59" i="76" s="1"/>
  <c r="AC59" i="76" s="1"/>
  <c r="AD59" i="76" s="1"/>
  <c r="AE59" i="76" s="1"/>
  <c r="B67" i="76" s="1"/>
  <c r="C67" i="76" s="1"/>
  <c r="D67" i="76" s="1"/>
  <c r="E67" i="76" s="1"/>
  <c r="F67" i="76" s="1"/>
  <c r="G67" i="76" s="1"/>
  <c r="H67" i="76" s="1"/>
  <c r="I67" i="76" s="1"/>
  <c r="J67" i="76" s="1"/>
  <c r="K67" i="76" s="1"/>
  <c r="L67" i="76" s="1"/>
  <c r="M67" i="76" s="1"/>
  <c r="N67" i="76" s="1"/>
  <c r="O67" i="76" s="1"/>
  <c r="P67" i="76" s="1"/>
  <c r="Q67" i="76" s="1"/>
  <c r="R67" i="76" s="1"/>
  <c r="S67" i="76" s="1"/>
  <c r="T67" i="76" s="1"/>
  <c r="U67" i="76" s="1"/>
  <c r="V67" i="76" s="1"/>
  <c r="W67" i="76" s="1"/>
  <c r="X67" i="76" s="1"/>
  <c r="Y67" i="76" s="1"/>
  <c r="Z67" i="76" s="1"/>
  <c r="AA67" i="76" s="1"/>
  <c r="AB67" i="76" s="1"/>
  <c r="AC67" i="76" s="1"/>
  <c r="AD67" i="76" s="1"/>
  <c r="AE67" i="76" s="1"/>
  <c r="AF67" i="76" s="1"/>
  <c r="B75" i="76" s="1"/>
  <c r="C75" i="76" s="1"/>
  <c r="D75" i="76" s="1"/>
  <c r="E75" i="76" s="1"/>
  <c r="F75" i="76" s="1"/>
  <c r="G75" i="76" s="1"/>
  <c r="H75" i="76" s="1"/>
  <c r="I75" i="76" s="1"/>
  <c r="J75" i="76" s="1"/>
  <c r="K75" i="76" s="1"/>
  <c r="L75" i="76" s="1"/>
  <c r="M75" i="76" s="1"/>
  <c r="N75" i="76" s="1"/>
  <c r="O75" i="76" s="1"/>
  <c r="P75" i="76" s="1"/>
  <c r="Q75" i="76" s="1"/>
  <c r="R75" i="76" s="1"/>
  <c r="S75" i="76" s="1"/>
  <c r="T75" i="76" s="1"/>
  <c r="U75" i="76" s="1"/>
  <c r="V75" i="76" s="1"/>
  <c r="W75" i="76" s="1"/>
  <c r="X75" i="76" s="1"/>
  <c r="Y75" i="76" s="1"/>
  <c r="Z75" i="76" s="1"/>
  <c r="AA75" i="76" s="1"/>
  <c r="AB75" i="76" s="1"/>
  <c r="AC75" i="76" s="1"/>
  <c r="AD75" i="76" s="1"/>
  <c r="AE75" i="76" s="1"/>
  <c r="B83" i="76" s="1"/>
  <c r="C83" i="76" s="1"/>
  <c r="D83" i="76" s="1"/>
  <c r="E83" i="76" s="1"/>
  <c r="F83" i="76" s="1"/>
  <c r="G83" i="76" s="1"/>
  <c r="H83" i="76" s="1"/>
  <c r="I83" i="76" s="1"/>
  <c r="J83" i="76" s="1"/>
  <c r="K83" i="76" s="1"/>
  <c r="L83" i="76" s="1"/>
  <c r="M83" i="76" s="1"/>
  <c r="N83" i="76" s="1"/>
  <c r="O83" i="76" s="1"/>
  <c r="P83" i="76" s="1"/>
  <c r="Q83" i="76" s="1"/>
  <c r="R83" i="76" s="1"/>
  <c r="S83" i="76" s="1"/>
  <c r="T83" i="76" s="1"/>
  <c r="U83" i="76" s="1"/>
  <c r="V83" i="76" s="1"/>
  <c r="W83" i="76" s="1"/>
  <c r="X83" i="76" s="1"/>
  <c r="Y83" i="76" s="1"/>
  <c r="Z83" i="76" s="1"/>
  <c r="AA83" i="76" s="1"/>
  <c r="AB83" i="76" s="1"/>
  <c r="AC83" i="76" s="1"/>
  <c r="AD83" i="76" s="1"/>
  <c r="AE83" i="76" s="1"/>
  <c r="AF83" i="76" s="1"/>
  <c r="B91" i="76" s="1"/>
  <c r="C91" i="76" s="1"/>
  <c r="D91" i="76" s="1"/>
  <c r="E91" i="76" s="1"/>
  <c r="F91" i="76" s="1"/>
  <c r="G91" i="76" s="1"/>
  <c r="H91" i="76" s="1"/>
  <c r="I91" i="76" s="1"/>
  <c r="J91" i="76" s="1"/>
  <c r="K91" i="76" s="1"/>
  <c r="L91" i="76" s="1"/>
  <c r="M91" i="76" s="1"/>
  <c r="N91" i="76" s="1"/>
  <c r="O91" i="76" s="1"/>
  <c r="P91" i="76" s="1"/>
  <c r="Q91" i="76" s="1"/>
  <c r="R91" i="76" s="1"/>
  <c r="S91" i="76" s="1"/>
  <c r="T91" i="76" s="1"/>
  <c r="U91" i="76" s="1"/>
  <c r="V91" i="76" s="1"/>
  <c r="W91" i="76" s="1"/>
  <c r="X91" i="76" s="1"/>
  <c r="Y91" i="76" s="1"/>
  <c r="Z91" i="76" s="1"/>
  <c r="AA91" i="76" s="1"/>
  <c r="AB91" i="76" s="1"/>
  <c r="AC91" i="76" s="1"/>
  <c r="AD91" i="76" s="1"/>
  <c r="AE91" i="76" s="1"/>
  <c r="AF91" i="76" s="1"/>
  <c r="B99" i="76" s="1"/>
  <c r="C99" i="76" s="1"/>
  <c r="D99" i="76" s="1"/>
  <c r="E99" i="76" s="1"/>
  <c r="F99" i="76" s="1"/>
  <c r="G99" i="76" s="1"/>
  <c r="H99" i="76" s="1"/>
  <c r="I99" i="76" s="1"/>
  <c r="J99" i="76" s="1"/>
  <c r="K99" i="76" s="1"/>
  <c r="L99" i="76" s="1"/>
  <c r="M99" i="76" s="1"/>
  <c r="N99" i="76" s="1"/>
  <c r="O99" i="76" s="1"/>
  <c r="P99" i="76" s="1"/>
  <c r="Q99" i="76" s="1"/>
  <c r="R99" i="76" s="1"/>
  <c r="S99" i="76" s="1"/>
  <c r="T99" i="76" s="1"/>
  <c r="U99" i="76" s="1"/>
  <c r="V99" i="76" s="1"/>
  <c r="W99" i="76" s="1"/>
  <c r="X99" i="76" s="1"/>
  <c r="Y99" i="76" s="1"/>
  <c r="Z99" i="76" s="1"/>
  <c r="AA99" i="76" s="1"/>
  <c r="AB99" i="76" s="1"/>
  <c r="AC99" i="76" s="1"/>
  <c r="AD99" i="76" s="1"/>
  <c r="AE99" i="76" s="1"/>
  <c r="B107" i="76" s="1"/>
  <c r="C107" i="76" s="1"/>
  <c r="D107" i="76" s="1"/>
  <c r="E107" i="76" s="1"/>
  <c r="F107" i="76" s="1"/>
  <c r="G107" i="76" s="1"/>
  <c r="H107" i="76" s="1"/>
  <c r="I107" i="76" s="1"/>
  <c r="J107" i="76" s="1"/>
  <c r="K107" i="76" s="1"/>
  <c r="L107" i="76" s="1"/>
  <c r="M107" i="76" s="1"/>
  <c r="N107" i="76" s="1"/>
  <c r="O107" i="76" s="1"/>
  <c r="P107" i="76" s="1"/>
  <c r="Q107" i="76" s="1"/>
  <c r="R107" i="76" s="1"/>
  <c r="S107" i="76" s="1"/>
  <c r="T107" i="76" s="1"/>
  <c r="U107" i="76" s="1"/>
  <c r="V107" i="76" s="1"/>
  <c r="W107" i="76" s="1"/>
  <c r="X107" i="76" s="1"/>
  <c r="Y107" i="76" s="1"/>
  <c r="Z107" i="76" s="1"/>
  <c r="AA107" i="76" s="1"/>
  <c r="AB107" i="76" s="1"/>
  <c r="AC107" i="76" s="1"/>
  <c r="AD107" i="76" s="1"/>
  <c r="AE107" i="76" s="1"/>
  <c r="AF107" i="76" s="1"/>
  <c r="B115" i="76" s="1"/>
  <c r="C115" i="76" s="1"/>
  <c r="D115" i="76" s="1"/>
  <c r="E115" i="76" s="1"/>
  <c r="F115" i="76" s="1"/>
  <c r="G115" i="76" s="1"/>
  <c r="H115" i="76" s="1"/>
  <c r="I115" i="76" s="1"/>
  <c r="J115" i="76" s="1"/>
  <c r="K115" i="76" s="1"/>
  <c r="L115" i="76" s="1"/>
  <c r="M115" i="76" s="1"/>
  <c r="N115" i="76" s="1"/>
  <c r="O115" i="76" s="1"/>
  <c r="P115" i="76" s="1"/>
  <c r="Q115" i="76" s="1"/>
  <c r="R115" i="76" s="1"/>
  <c r="S115" i="76" s="1"/>
  <c r="T115" i="76" s="1"/>
  <c r="U115" i="76" s="1"/>
  <c r="V115" i="76" s="1"/>
  <c r="W115" i="76" s="1"/>
  <c r="X115" i="76" s="1"/>
  <c r="Y115" i="76" s="1"/>
  <c r="Z115" i="76" s="1"/>
  <c r="AA115" i="76" s="1"/>
  <c r="AB115" i="76" s="1"/>
  <c r="AC115" i="76" s="1"/>
  <c r="AD115" i="76" s="1"/>
  <c r="AE115" i="76" s="1"/>
  <c r="B123" i="76" s="1"/>
  <c r="C123" i="76" s="1"/>
  <c r="D123" i="76" s="1"/>
  <c r="E123" i="76" s="1"/>
  <c r="F123" i="76" s="1"/>
  <c r="G123" i="76" s="1"/>
  <c r="H123" i="76" s="1"/>
  <c r="I123" i="76" s="1"/>
  <c r="J123" i="76" s="1"/>
  <c r="K123" i="76" s="1"/>
  <c r="L123" i="76" s="1"/>
  <c r="M123" i="76" s="1"/>
  <c r="N123" i="76" s="1"/>
  <c r="O123" i="76" s="1"/>
  <c r="P123" i="76" s="1"/>
  <c r="Q123" i="76" s="1"/>
  <c r="R123" i="76" s="1"/>
  <c r="S123" i="76" s="1"/>
  <c r="T123" i="76" s="1"/>
  <c r="U123" i="76" s="1"/>
  <c r="V123" i="76" s="1"/>
  <c r="W123" i="76" s="1"/>
  <c r="X123" i="76" s="1"/>
  <c r="Y123" i="76" s="1"/>
  <c r="Z123" i="76" s="1"/>
  <c r="AA123" i="76" s="1"/>
  <c r="AB123" i="76" s="1"/>
  <c r="AC123" i="76" s="1"/>
  <c r="AD123" i="76" s="1"/>
  <c r="AE123" i="76" s="1"/>
  <c r="AF123" i="76" s="1"/>
  <c r="U33" i="76"/>
  <c r="P11" i="76"/>
  <c r="J11" i="76"/>
  <c r="X10" i="76"/>
  <c r="X11" i="76" s="1"/>
  <c r="V10" i="76"/>
  <c r="T10" i="76"/>
  <c r="R10" i="76"/>
  <c r="P10" i="76"/>
  <c r="L10" i="76"/>
  <c r="J10" i="76"/>
  <c r="H10" i="76"/>
  <c r="D10" i="76"/>
  <c r="B10" i="76"/>
  <c r="X9" i="76"/>
  <c r="V9" i="76"/>
  <c r="V11" i="76" s="1"/>
  <c r="T9" i="76"/>
  <c r="T11" i="76" s="1"/>
  <c r="R9" i="76"/>
  <c r="R11" i="76" s="1"/>
  <c r="P9" i="76"/>
  <c r="N9" i="76"/>
  <c r="N11" i="76" s="1"/>
  <c r="L9" i="76"/>
  <c r="L11" i="76" s="1"/>
  <c r="J9" i="76"/>
  <c r="F9" i="76"/>
  <c r="D9" i="76"/>
  <c r="D11" i="76" s="1"/>
  <c r="P6" i="76"/>
  <c r="C8" i="49"/>
  <c r="C7" i="49"/>
  <c r="D8" i="49"/>
  <c r="D7" i="49"/>
  <c r="B8" i="49"/>
  <c r="AG128" i="75"/>
  <c r="AF126" i="75"/>
  <c r="AE126" i="75"/>
  <c r="AD126" i="75"/>
  <c r="AC126" i="75"/>
  <c r="AB126" i="75"/>
  <c r="AA126" i="75"/>
  <c r="Z126" i="75"/>
  <c r="Y126" i="75"/>
  <c r="X126" i="75"/>
  <c r="W126" i="75"/>
  <c r="V126" i="75"/>
  <c r="U126" i="75"/>
  <c r="T126" i="75"/>
  <c r="S126" i="75"/>
  <c r="R126" i="75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E126" i="75"/>
  <c r="D126" i="75"/>
  <c r="C126" i="75"/>
  <c r="B126" i="75"/>
  <c r="AG126" i="75" s="1"/>
  <c r="AG125" i="75"/>
  <c r="AG124" i="75"/>
  <c r="AG120" i="75"/>
  <c r="AE118" i="75"/>
  <c r="AD118" i="75"/>
  <c r="AC118" i="75"/>
  <c r="AB118" i="75"/>
  <c r="AA118" i="75"/>
  <c r="Z118" i="75"/>
  <c r="Y118" i="75"/>
  <c r="X118" i="75"/>
  <c r="W118" i="75"/>
  <c r="V118" i="75"/>
  <c r="U118" i="75"/>
  <c r="T118" i="75"/>
  <c r="S118" i="75"/>
  <c r="R118" i="75"/>
  <c r="Q118" i="75"/>
  <c r="P118" i="75"/>
  <c r="O118" i="75"/>
  <c r="N118" i="75"/>
  <c r="M118" i="75"/>
  <c r="L118" i="75"/>
  <c r="K118" i="75"/>
  <c r="J118" i="75"/>
  <c r="I118" i="75"/>
  <c r="H118" i="75"/>
  <c r="G118" i="75"/>
  <c r="F118" i="75"/>
  <c r="E118" i="75"/>
  <c r="D118" i="75"/>
  <c r="C118" i="75"/>
  <c r="B118" i="75"/>
  <c r="AG118" i="75" s="1"/>
  <c r="AG117" i="75"/>
  <c r="AG116" i="75"/>
  <c r="AG112" i="75"/>
  <c r="AF110" i="75"/>
  <c r="AE110" i="75"/>
  <c r="AD110" i="75"/>
  <c r="AC110" i="75"/>
  <c r="AB110" i="75"/>
  <c r="AA110" i="75"/>
  <c r="Z110" i="75"/>
  <c r="Y110" i="75"/>
  <c r="X110" i="75"/>
  <c r="W110" i="75"/>
  <c r="V110" i="75"/>
  <c r="U110" i="75"/>
  <c r="T110" i="75"/>
  <c r="S110" i="75"/>
  <c r="R110" i="75"/>
  <c r="Q110" i="75"/>
  <c r="P110" i="75"/>
  <c r="O110" i="75"/>
  <c r="N110" i="75"/>
  <c r="M110" i="75"/>
  <c r="L110" i="75"/>
  <c r="K110" i="75"/>
  <c r="J110" i="75"/>
  <c r="I110" i="75"/>
  <c r="H110" i="75"/>
  <c r="G110" i="75"/>
  <c r="F110" i="75"/>
  <c r="E110" i="75"/>
  <c r="D110" i="75"/>
  <c r="C110" i="75"/>
  <c r="AG110" i="75" s="1"/>
  <c r="B110" i="75"/>
  <c r="AG109" i="75"/>
  <c r="AG108" i="75"/>
  <c r="AG104" i="75"/>
  <c r="AE102" i="75"/>
  <c r="AD102" i="75"/>
  <c r="AC102" i="75"/>
  <c r="AB102" i="75"/>
  <c r="AA102" i="75"/>
  <c r="Z102" i="75"/>
  <c r="Y102" i="75"/>
  <c r="X102" i="75"/>
  <c r="W102" i="75"/>
  <c r="V102" i="75"/>
  <c r="U102" i="75"/>
  <c r="T102" i="75"/>
  <c r="S102" i="75"/>
  <c r="R102" i="75"/>
  <c r="Q102" i="75"/>
  <c r="P102" i="75"/>
  <c r="O102" i="75"/>
  <c r="N102" i="75"/>
  <c r="M102" i="75"/>
  <c r="L102" i="75"/>
  <c r="K102" i="75"/>
  <c r="J102" i="75"/>
  <c r="I102" i="75"/>
  <c r="H102" i="75"/>
  <c r="G102" i="75"/>
  <c r="F102" i="75"/>
  <c r="E102" i="75"/>
  <c r="D102" i="75"/>
  <c r="AG102" i="75" s="1"/>
  <c r="C102" i="75"/>
  <c r="B102" i="75"/>
  <c r="AG101" i="75"/>
  <c r="AG100" i="75"/>
  <c r="AG96" i="75"/>
  <c r="AF94" i="75"/>
  <c r="AE94" i="75"/>
  <c r="AD94" i="75"/>
  <c r="AC94" i="75"/>
  <c r="AB94" i="75"/>
  <c r="AA94" i="75"/>
  <c r="Z94" i="75"/>
  <c r="Y94" i="75"/>
  <c r="X94" i="75"/>
  <c r="W94" i="75"/>
  <c r="V94" i="75"/>
  <c r="U94" i="75"/>
  <c r="T94" i="75"/>
  <c r="S94" i="75"/>
  <c r="R94" i="75"/>
  <c r="Q94" i="75"/>
  <c r="P94" i="75"/>
  <c r="O94" i="75"/>
  <c r="N94" i="75"/>
  <c r="M94" i="75"/>
  <c r="L94" i="75"/>
  <c r="K94" i="75"/>
  <c r="J94" i="75"/>
  <c r="I94" i="75"/>
  <c r="H94" i="75"/>
  <c r="G94" i="75"/>
  <c r="F94" i="75"/>
  <c r="E94" i="75"/>
  <c r="D94" i="75"/>
  <c r="C94" i="75"/>
  <c r="B94" i="75"/>
  <c r="AG94" i="75" s="1"/>
  <c r="AG93" i="75"/>
  <c r="AG92" i="75"/>
  <c r="AG88" i="75"/>
  <c r="AF86" i="75"/>
  <c r="AE86" i="75"/>
  <c r="AD86" i="75"/>
  <c r="AC86" i="75"/>
  <c r="AB86" i="75"/>
  <c r="AA86" i="75"/>
  <c r="Z86" i="75"/>
  <c r="Y86" i="75"/>
  <c r="X86" i="75"/>
  <c r="W86" i="75"/>
  <c r="V86" i="75"/>
  <c r="U86" i="75"/>
  <c r="T86" i="75"/>
  <c r="S86" i="75"/>
  <c r="R86" i="75"/>
  <c r="Q86" i="75"/>
  <c r="P86" i="75"/>
  <c r="O86" i="75"/>
  <c r="N86" i="75"/>
  <c r="M86" i="75"/>
  <c r="L86" i="75"/>
  <c r="K86" i="75"/>
  <c r="J86" i="75"/>
  <c r="I86" i="75"/>
  <c r="AG86" i="75" s="1"/>
  <c r="H86" i="75"/>
  <c r="G86" i="75"/>
  <c r="F86" i="75"/>
  <c r="E86" i="75"/>
  <c r="D86" i="75"/>
  <c r="C86" i="75"/>
  <c r="B86" i="75"/>
  <c r="AG85" i="75"/>
  <c r="N10" i="75" s="1"/>
  <c r="AG84" i="75"/>
  <c r="AG80" i="75"/>
  <c r="AE78" i="75"/>
  <c r="AD78" i="75"/>
  <c r="AC78" i="75"/>
  <c r="AB78" i="75"/>
  <c r="AA78" i="75"/>
  <c r="Z78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C78" i="75"/>
  <c r="B78" i="75"/>
  <c r="AG78" i="75" s="1"/>
  <c r="AG77" i="75"/>
  <c r="AG76" i="75"/>
  <c r="AG72" i="75"/>
  <c r="AF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S70" i="75"/>
  <c r="R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C70" i="75"/>
  <c r="AG70" i="75" s="1"/>
  <c r="B70" i="75"/>
  <c r="AG69" i="75"/>
  <c r="AG68" i="75"/>
  <c r="AG64" i="75"/>
  <c r="AE62" i="75"/>
  <c r="AD62" i="75"/>
  <c r="AC62" i="75"/>
  <c r="AB62" i="75"/>
  <c r="AA62" i="75"/>
  <c r="Z62" i="75"/>
  <c r="Y62" i="75"/>
  <c r="X62" i="75"/>
  <c r="W62" i="75"/>
  <c r="V62" i="75"/>
  <c r="U62" i="75"/>
  <c r="T62" i="75"/>
  <c r="S62" i="75"/>
  <c r="R62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C62" i="75"/>
  <c r="B62" i="75"/>
  <c r="AG62" i="75" s="1"/>
  <c r="AG61" i="75"/>
  <c r="AG60" i="75"/>
  <c r="H9" i="75" s="1"/>
  <c r="H11" i="75" s="1"/>
  <c r="AG56" i="75"/>
  <c r="AF54" i="75"/>
  <c r="AE54" i="75"/>
  <c r="AD54" i="75"/>
  <c r="AC54" i="75"/>
  <c r="AB54" i="75"/>
  <c r="AA54" i="75"/>
  <c r="Z54" i="75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AG54" i="75" s="1"/>
  <c r="B54" i="75"/>
  <c r="AG53" i="75"/>
  <c r="F10" i="75" s="1"/>
  <c r="F11" i="75" s="1"/>
  <c r="AG52" i="75"/>
  <c r="AG48" i="75"/>
  <c r="AD46" i="75"/>
  <c r="AC46" i="75"/>
  <c r="AB46" i="75"/>
  <c r="AA46" i="75"/>
  <c r="Z46" i="75"/>
  <c r="Y46" i="75"/>
  <c r="X46" i="75"/>
  <c r="W46" i="75"/>
  <c r="V46" i="75"/>
  <c r="U46" i="75"/>
  <c r="T46" i="75"/>
  <c r="S46" i="75"/>
  <c r="R46" i="75"/>
  <c r="Q46" i="75"/>
  <c r="P46" i="75"/>
  <c r="O46" i="75"/>
  <c r="N46" i="75"/>
  <c r="M46" i="75"/>
  <c r="L46" i="75"/>
  <c r="K46" i="75"/>
  <c r="J46" i="75"/>
  <c r="I46" i="75"/>
  <c r="H46" i="75"/>
  <c r="G46" i="75"/>
  <c r="F46" i="75"/>
  <c r="E46" i="75"/>
  <c r="D46" i="75"/>
  <c r="C46" i="75"/>
  <c r="AG46" i="75" s="1"/>
  <c r="B46" i="75"/>
  <c r="AG45" i="75"/>
  <c r="AG44" i="75"/>
  <c r="AG40" i="75"/>
  <c r="AF38" i="75"/>
  <c r="AE38" i="75"/>
  <c r="AD38" i="75"/>
  <c r="AC38" i="75"/>
  <c r="AB38" i="75"/>
  <c r="AA38" i="75"/>
  <c r="Z38" i="75"/>
  <c r="Y38" i="75"/>
  <c r="X38" i="75"/>
  <c r="W38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B38" i="75"/>
  <c r="AG37" i="75"/>
  <c r="AG36" i="75"/>
  <c r="B35" i="75"/>
  <c r="C35" i="75" s="1"/>
  <c r="D35" i="75" s="1"/>
  <c r="E35" i="75" s="1"/>
  <c r="F35" i="75" s="1"/>
  <c r="G35" i="75" s="1"/>
  <c r="H35" i="75" s="1"/>
  <c r="I35" i="75" s="1"/>
  <c r="J35" i="75" s="1"/>
  <c r="K35" i="75" s="1"/>
  <c r="L35" i="75" s="1"/>
  <c r="M35" i="75" s="1"/>
  <c r="N35" i="75" s="1"/>
  <c r="O35" i="75" s="1"/>
  <c r="P35" i="75" s="1"/>
  <c r="Q35" i="75" s="1"/>
  <c r="R35" i="75" s="1"/>
  <c r="S35" i="75" s="1"/>
  <c r="T35" i="75" s="1"/>
  <c r="U35" i="75" s="1"/>
  <c r="V35" i="75" s="1"/>
  <c r="W35" i="75" s="1"/>
  <c r="X35" i="75" s="1"/>
  <c r="Y35" i="75" s="1"/>
  <c r="Z35" i="75" s="1"/>
  <c r="AA35" i="75" s="1"/>
  <c r="AB35" i="75" s="1"/>
  <c r="AC35" i="75" s="1"/>
  <c r="AD35" i="75" s="1"/>
  <c r="AE35" i="75" s="1"/>
  <c r="AF35" i="75" s="1"/>
  <c r="B43" i="75" s="1"/>
  <c r="C43" i="75" s="1"/>
  <c r="D43" i="75" s="1"/>
  <c r="E43" i="75" s="1"/>
  <c r="F43" i="75" s="1"/>
  <c r="G43" i="75" s="1"/>
  <c r="H43" i="75" s="1"/>
  <c r="I43" i="75" s="1"/>
  <c r="J43" i="75" s="1"/>
  <c r="K43" i="75" s="1"/>
  <c r="L43" i="75" s="1"/>
  <c r="M43" i="75" s="1"/>
  <c r="N43" i="75" s="1"/>
  <c r="O43" i="75" s="1"/>
  <c r="P43" i="75" s="1"/>
  <c r="Q43" i="75" s="1"/>
  <c r="R43" i="75" s="1"/>
  <c r="S43" i="75" s="1"/>
  <c r="T43" i="75" s="1"/>
  <c r="U43" i="75" s="1"/>
  <c r="V43" i="75" s="1"/>
  <c r="W43" i="75" s="1"/>
  <c r="X43" i="75" s="1"/>
  <c r="Y43" i="75" s="1"/>
  <c r="Z43" i="75" s="1"/>
  <c r="AA43" i="75" s="1"/>
  <c r="AB43" i="75" s="1"/>
  <c r="AC43" i="75" s="1"/>
  <c r="AD43" i="75" s="1"/>
  <c r="B51" i="75" s="1"/>
  <c r="C51" i="75" s="1"/>
  <c r="D51" i="75" s="1"/>
  <c r="E51" i="75" s="1"/>
  <c r="F51" i="75" s="1"/>
  <c r="G51" i="75" s="1"/>
  <c r="H51" i="75" s="1"/>
  <c r="I51" i="75" s="1"/>
  <c r="J51" i="75" s="1"/>
  <c r="K51" i="75" s="1"/>
  <c r="L51" i="75" s="1"/>
  <c r="M51" i="75" s="1"/>
  <c r="N51" i="75" s="1"/>
  <c r="O51" i="75" s="1"/>
  <c r="P51" i="75" s="1"/>
  <c r="Q51" i="75" s="1"/>
  <c r="R51" i="75" s="1"/>
  <c r="S51" i="75" s="1"/>
  <c r="T51" i="75" s="1"/>
  <c r="U51" i="75" s="1"/>
  <c r="V51" i="75" s="1"/>
  <c r="W51" i="75" s="1"/>
  <c r="X51" i="75" s="1"/>
  <c r="Y51" i="75" s="1"/>
  <c r="Z51" i="75" s="1"/>
  <c r="AA51" i="75" s="1"/>
  <c r="AB51" i="75" s="1"/>
  <c r="AC51" i="75" s="1"/>
  <c r="AD51" i="75" s="1"/>
  <c r="AE51" i="75" s="1"/>
  <c r="AF51" i="75" s="1"/>
  <c r="B59" i="75" s="1"/>
  <c r="C59" i="75" s="1"/>
  <c r="D59" i="75" s="1"/>
  <c r="E59" i="75" s="1"/>
  <c r="F59" i="75" s="1"/>
  <c r="G59" i="75" s="1"/>
  <c r="H59" i="75" s="1"/>
  <c r="I59" i="75" s="1"/>
  <c r="J59" i="75" s="1"/>
  <c r="K59" i="75" s="1"/>
  <c r="L59" i="75" s="1"/>
  <c r="M59" i="75" s="1"/>
  <c r="N59" i="75" s="1"/>
  <c r="O59" i="75" s="1"/>
  <c r="P59" i="75" s="1"/>
  <c r="Q59" i="75" s="1"/>
  <c r="R59" i="75" s="1"/>
  <c r="S59" i="75" s="1"/>
  <c r="T59" i="75" s="1"/>
  <c r="U59" i="75" s="1"/>
  <c r="V59" i="75" s="1"/>
  <c r="W59" i="75" s="1"/>
  <c r="X59" i="75" s="1"/>
  <c r="Y59" i="75" s="1"/>
  <c r="Z59" i="75" s="1"/>
  <c r="AA59" i="75" s="1"/>
  <c r="AB59" i="75" s="1"/>
  <c r="AC59" i="75" s="1"/>
  <c r="AD59" i="75" s="1"/>
  <c r="AE59" i="75" s="1"/>
  <c r="B67" i="75" s="1"/>
  <c r="C67" i="75" s="1"/>
  <c r="D67" i="75" s="1"/>
  <c r="E67" i="75" s="1"/>
  <c r="F67" i="75" s="1"/>
  <c r="G67" i="75" s="1"/>
  <c r="H67" i="75" s="1"/>
  <c r="I67" i="75" s="1"/>
  <c r="J67" i="75" s="1"/>
  <c r="K67" i="75" s="1"/>
  <c r="L67" i="75" s="1"/>
  <c r="M67" i="75" s="1"/>
  <c r="N67" i="75" s="1"/>
  <c r="O67" i="75" s="1"/>
  <c r="P67" i="75" s="1"/>
  <c r="Q67" i="75" s="1"/>
  <c r="R67" i="75" s="1"/>
  <c r="S67" i="75" s="1"/>
  <c r="T67" i="75" s="1"/>
  <c r="U67" i="75" s="1"/>
  <c r="V67" i="75" s="1"/>
  <c r="W67" i="75" s="1"/>
  <c r="X67" i="75" s="1"/>
  <c r="Y67" i="75" s="1"/>
  <c r="Z67" i="75" s="1"/>
  <c r="AA67" i="75" s="1"/>
  <c r="AB67" i="75" s="1"/>
  <c r="AC67" i="75" s="1"/>
  <c r="AD67" i="75" s="1"/>
  <c r="AE67" i="75" s="1"/>
  <c r="AF67" i="75" s="1"/>
  <c r="B75" i="75" s="1"/>
  <c r="C75" i="75" s="1"/>
  <c r="D75" i="75" s="1"/>
  <c r="E75" i="75" s="1"/>
  <c r="F75" i="75" s="1"/>
  <c r="G75" i="75" s="1"/>
  <c r="H75" i="75" s="1"/>
  <c r="I75" i="75" s="1"/>
  <c r="J75" i="75" s="1"/>
  <c r="K75" i="75" s="1"/>
  <c r="L75" i="75" s="1"/>
  <c r="M75" i="75" s="1"/>
  <c r="N75" i="75" s="1"/>
  <c r="O75" i="75" s="1"/>
  <c r="P75" i="75" s="1"/>
  <c r="Q75" i="75" s="1"/>
  <c r="R75" i="75" s="1"/>
  <c r="S75" i="75" s="1"/>
  <c r="T75" i="75" s="1"/>
  <c r="U75" i="75" s="1"/>
  <c r="V75" i="75" s="1"/>
  <c r="W75" i="75" s="1"/>
  <c r="X75" i="75" s="1"/>
  <c r="Y75" i="75" s="1"/>
  <c r="Z75" i="75" s="1"/>
  <c r="AA75" i="75" s="1"/>
  <c r="AB75" i="75" s="1"/>
  <c r="AC75" i="75" s="1"/>
  <c r="AD75" i="75" s="1"/>
  <c r="AE75" i="75" s="1"/>
  <c r="B83" i="75" s="1"/>
  <c r="C83" i="75" s="1"/>
  <c r="D83" i="75" s="1"/>
  <c r="E83" i="75" s="1"/>
  <c r="F83" i="75" s="1"/>
  <c r="G83" i="75" s="1"/>
  <c r="H83" i="75" s="1"/>
  <c r="I83" i="75" s="1"/>
  <c r="J83" i="75" s="1"/>
  <c r="K83" i="75" s="1"/>
  <c r="L83" i="75" s="1"/>
  <c r="M83" i="75" s="1"/>
  <c r="N83" i="75" s="1"/>
  <c r="O83" i="75" s="1"/>
  <c r="P83" i="75" s="1"/>
  <c r="Q83" i="75" s="1"/>
  <c r="R83" i="75" s="1"/>
  <c r="S83" i="75" s="1"/>
  <c r="T83" i="75" s="1"/>
  <c r="U83" i="75" s="1"/>
  <c r="V83" i="75" s="1"/>
  <c r="W83" i="75" s="1"/>
  <c r="X83" i="75" s="1"/>
  <c r="Y83" i="75" s="1"/>
  <c r="Z83" i="75" s="1"/>
  <c r="AA83" i="75" s="1"/>
  <c r="AB83" i="75" s="1"/>
  <c r="AC83" i="75" s="1"/>
  <c r="AD83" i="75" s="1"/>
  <c r="AE83" i="75" s="1"/>
  <c r="AF83" i="75" s="1"/>
  <c r="B91" i="75" s="1"/>
  <c r="C91" i="75" s="1"/>
  <c r="D91" i="75" s="1"/>
  <c r="E91" i="75" s="1"/>
  <c r="F91" i="75" s="1"/>
  <c r="G91" i="75" s="1"/>
  <c r="H91" i="75" s="1"/>
  <c r="I91" i="75" s="1"/>
  <c r="J91" i="75" s="1"/>
  <c r="K91" i="75" s="1"/>
  <c r="L91" i="75" s="1"/>
  <c r="M91" i="75" s="1"/>
  <c r="N91" i="75" s="1"/>
  <c r="O91" i="75" s="1"/>
  <c r="P91" i="75" s="1"/>
  <c r="Q91" i="75" s="1"/>
  <c r="R91" i="75" s="1"/>
  <c r="S91" i="75" s="1"/>
  <c r="T91" i="75" s="1"/>
  <c r="U91" i="75" s="1"/>
  <c r="V91" i="75" s="1"/>
  <c r="W91" i="75" s="1"/>
  <c r="X91" i="75" s="1"/>
  <c r="Y91" i="75" s="1"/>
  <c r="Z91" i="75" s="1"/>
  <c r="AA91" i="75" s="1"/>
  <c r="AB91" i="75" s="1"/>
  <c r="AC91" i="75" s="1"/>
  <c r="AD91" i="75" s="1"/>
  <c r="AE91" i="75" s="1"/>
  <c r="AF91" i="75" s="1"/>
  <c r="B99" i="75" s="1"/>
  <c r="C99" i="75" s="1"/>
  <c r="D99" i="75" s="1"/>
  <c r="E99" i="75" s="1"/>
  <c r="F99" i="75" s="1"/>
  <c r="G99" i="75" s="1"/>
  <c r="H99" i="75" s="1"/>
  <c r="I99" i="75" s="1"/>
  <c r="J99" i="75" s="1"/>
  <c r="K99" i="75" s="1"/>
  <c r="L99" i="75" s="1"/>
  <c r="M99" i="75" s="1"/>
  <c r="N99" i="75" s="1"/>
  <c r="O99" i="75" s="1"/>
  <c r="P99" i="75" s="1"/>
  <c r="Q99" i="75" s="1"/>
  <c r="R99" i="75" s="1"/>
  <c r="S99" i="75" s="1"/>
  <c r="T99" i="75" s="1"/>
  <c r="U99" i="75" s="1"/>
  <c r="V99" i="75" s="1"/>
  <c r="W99" i="75" s="1"/>
  <c r="X99" i="75" s="1"/>
  <c r="Y99" i="75" s="1"/>
  <c r="Z99" i="75" s="1"/>
  <c r="AA99" i="75" s="1"/>
  <c r="AB99" i="75" s="1"/>
  <c r="AC99" i="75" s="1"/>
  <c r="AD99" i="75" s="1"/>
  <c r="AE99" i="75" s="1"/>
  <c r="B107" i="75" s="1"/>
  <c r="C107" i="75" s="1"/>
  <c r="D107" i="75" s="1"/>
  <c r="E107" i="75" s="1"/>
  <c r="F107" i="75" s="1"/>
  <c r="G107" i="75" s="1"/>
  <c r="H107" i="75" s="1"/>
  <c r="I107" i="75" s="1"/>
  <c r="J107" i="75" s="1"/>
  <c r="K107" i="75" s="1"/>
  <c r="L107" i="75" s="1"/>
  <c r="M107" i="75" s="1"/>
  <c r="N107" i="75" s="1"/>
  <c r="O107" i="75" s="1"/>
  <c r="P107" i="75" s="1"/>
  <c r="Q107" i="75" s="1"/>
  <c r="R107" i="75" s="1"/>
  <c r="S107" i="75" s="1"/>
  <c r="T107" i="75" s="1"/>
  <c r="U107" i="75" s="1"/>
  <c r="V107" i="75" s="1"/>
  <c r="W107" i="75" s="1"/>
  <c r="X107" i="75" s="1"/>
  <c r="Y107" i="75" s="1"/>
  <c r="Z107" i="75" s="1"/>
  <c r="AA107" i="75" s="1"/>
  <c r="AB107" i="75" s="1"/>
  <c r="AC107" i="75" s="1"/>
  <c r="AD107" i="75" s="1"/>
  <c r="AE107" i="75" s="1"/>
  <c r="AF107" i="75" s="1"/>
  <c r="B115" i="75" s="1"/>
  <c r="C115" i="75" s="1"/>
  <c r="D115" i="75" s="1"/>
  <c r="E115" i="75" s="1"/>
  <c r="F115" i="75" s="1"/>
  <c r="G115" i="75" s="1"/>
  <c r="H115" i="75" s="1"/>
  <c r="I115" i="75" s="1"/>
  <c r="J115" i="75" s="1"/>
  <c r="K115" i="75" s="1"/>
  <c r="L115" i="75" s="1"/>
  <c r="M115" i="75" s="1"/>
  <c r="N115" i="75" s="1"/>
  <c r="O115" i="75" s="1"/>
  <c r="P115" i="75" s="1"/>
  <c r="Q115" i="75" s="1"/>
  <c r="R115" i="75" s="1"/>
  <c r="S115" i="75" s="1"/>
  <c r="T115" i="75" s="1"/>
  <c r="U115" i="75" s="1"/>
  <c r="V115" i="75" s="1"/>
  <c r="W115" i="75" s="1"/>
  <c r="X115" i="75" s="1"/>
  <c r="Y115" i="75" s="1"/>
  <c r="Z115" i="75" s="1"/>
  <c r="AA115" i="75" s="1"/>
  <c r="AB115" i="75" s="1"/>
  <c r="AC115" i="75" s="1"/>
  <c r="AD115" i="75" s="1"/>
  <c r="AE115" i="75" s="1"/>
  <c r="B123" i="75" s="1"/>
  <c r="C123" i="75" s="1"/>
  <c r="D123" i="75" s="1"/>
  <c r="E123" i="75" s="1"/>
  <c r="F123" i="75" s="1"/>
  <c r="G123" i="75" s="1"/>
  <c r="H123" i="75" s="1"/>
  <c r="I123" i="75" s="1"/>
  <c r="J123" i="75" s="1"/>
  <c r="K123" i="75" s="1"/>
  <c r="L123" i="75" s="1"/>
  <c r="M123" i="75" s="1"/>
  <c r="N123" i="75" s="1"/>
  <c r="O123" i="75" s="1"/>
  <c r="P123" i="75" s="1"/>
  <c r="Q123" i="75" s="1"/>
  <c r="R123" i="75" s="1"/>
  <c r="S123" i="75" s="1"/>
  <c r="T123" i="75" s="1"/>
  <c r="U123" i="75" s="1"/>
  <c r="V123" i="75" s="1"/>
  <c r="W123" i="75" s="1"/>
  <c r="X123" i="75" s="1"/>
  <c r="Y123" i="75" s="1"/>
  <c r="Z123" i="75" s="1"/>
  <c r="AA123" i="75" s="1"/>
  <c r="AB123" i="75" s="1"/>
  <c r="AC123" i="75" s="1"/>
  <c r="AD123" i="75" s="1"/>
  <c r="AE123" i="75" s="1"/>
  <c r="AF123" i="75" s="1"/>
  <c r="U33" i="75"/>
  <c r="V11" i="75"/>
  <c r="P11" i="75"/>
  <c r="J11" i="75"/>
  <c r="X10" i="75"/>
  <c r="X11" i="75" s="1"/>
  <c r="V10" i="75"/>
  <c r="T10" i="75"/>
  <c r="R10" i="75"/>
  <c r="P10" i="75"/>
  <c r="L10" i="75"/>
  <c r="J10" i="75"/>
  <c r="H10" i="75"/>
  <c r="D10" i="75"/>
  <c r="B10" i="75"/>
  <c r="X9" i="75"/>
  <c r="V9" i="75"/>
  <c r="T9" i="75"/>
  <c r="T11" i="75" s="1"/>
  <c r="R9" i="75"/>
  <c r="R11" i="75" s="1"/>
  <c r="P9" i="75"/>
  <c r="N9" i="75"/>
  <c r="L9" i="75"/>
  <c r="L11" i="75" s="1"/>
  <c r="J9" i="75"/>
  <c r="F9" i="75"/>
  <c r="D9" i="75"/>
  <c r="D11" i="75" s="1"/>
  <c r="B9" i="75"/>
  <c r="Z9" i="75" s="1"/>
  <c r="P6" i="75"/>
  <c r="B7" i="49"/>
  <c r="AG128" i="74"/>
  <c r="AF126" i="74"/>
  <c r="AE126" i="74"/>
  <c r="AD126" i="74"/>
  <c r="AC126" i="74"/>
  <c r="AB126" i="74"/>
  <c r="AA126" i="74"/>
  <c r="Z126" i="74"/>
  <c r="Y126" i="74"/>
  <c r="X126" i="74"/>
  <c r="W126" i="74"/>
  <c r="V126" i="74"/>
  <c r="U126" i="74"/>
  <c r="T126" i="74"/>
  <c r="S126" i="74"/>
  <c r="R126" i="74"/>
  <c r="Q126" i="74"/>
  <c r="P126" i="74"/>
  <c r="O126" i="74"/>
  <c r="N126" i="74"/>
  <c r="M126" i="74"/>
  <c r="L126" i="74"/>
  <c r="K126" i="74"/>
  <c r="J126" i="74"/>
  <c r="I126" i="74"/>
  <c r="H126" i="74"/>
  <c r="G126" i="74"/>
  <c r="F126" i="74"/>
  <c r="E126" i="74"/>
  <c r="D126" i="74"/>
  <c r="C126" i="74"/>
  <c r="B126" i="74"/>
  <c r="AG126" i="74" s="1"/>
  <c r="AG125" i="74"/>
  <c r="AG124" i="74"/>
  <c r="AG120" i="74"/>
  <c r="AE118" i="74"/>
  <c r="AD118" i="74"/>
  <c r="AC118" i="74"/>
  <c r="AB118" i="74"/>
  <c r="AA118" i="74"/>
  <c r="Z118" i="74"/>
  <c r="Y118" i="74"/>
  <c r="X118" i="74"/>
  <c r="W118" i="74"/>
  <c r="V118" i="74"/>
  <c r="U118" i="74"/>
  <c r="T118" i="74"/>
  <c r="S118" i="74"/>
  <c r="R118" i="74"/>
  <c r="Q118" i="74"/>
  <c r="P118" i="74"/>
  <c r="O118" i="74"/>
  <c r="N118" i="74"/>
  <c r="M118" i="74"/>
  <c r="L118" i="74"/>
  <c r="K118" i="74"/>
  <c r="J118" i="74"/>
  <c r="I118" i="74"/>
  <c r="H118" i="74"/>
  <c r="G118" i="74"/>
  <c r="F118" i="74"/>
  <c r="E118" i="74"/>
  <c r="D118" i="74"/>
  <c r="C118" i="74"/>
  <c r="B118" i="74"/>
  <c r="AG118" i="74" s="1"/>
  <c r="AG117" i="74"/>
  <c r="AG116" i="74"/>
  <c r="AG112" i="74"/>
  <c r="AF110" i="74"/>
  <c r="AE110" i="74"/>
  <c r="AD110" i="74"/>
  <c r="AC110" i="74"/>
  <c r="AB110" i="74"/>
  <c r="AA110" i="74"/>
  <c r="Z110" i="74"/>
  <c r="Y110" i="74"/>
  <c r="X110" i="74"/>
  <c r="W110" i="74"/>
  <c r="V110" i="74"/>
  <c r="U110" i="74"/>
  <c r="T110" i="74"/>
  <c r="S110" i="74"/>
  <c r="R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D110" i="74"/>
  <c r="C110" i="74"/>
  <c r="B110" i="74"/>
  <c r="AG110" i="74" s="1"/>
  <c r="AG109" i="74"/>
  <c r="AG108" i="74"/>
  <c r="AG104" i="74"/>
  <c r="AE102" i="74"/>
  <c r="AD102" i="74"/>
  <c r="AC102" i="74"/>
  <c r="AB102" i="74"/>
  <c r="AA102" i="74"/>
  <c r="Z102" i="74"/>
  <c r="Y102" i="74"/>
  <c r="X102" i="74"/>
  <c r="W102" i="74"/>
  <c r="V102" i="74"/>
  <c r="U102" i="74"/>
  <c r="T102" i="74"/>
  <c r="S102" i="74"/>
  <c r="R102" i="74"/>
  <c r="Q102" i="74"/>
  <c r="P102" i="74"/>
  <c r="O102" i="74"/>
  <c r="N102" i="74"/>
  <c r="M102" i="74"/>
  <c r="L102" i="74"/>
  <c r="K102" i="74"/>
  <c r="J102" i="74"/>
  <c r="I102" i="74"/>
  <c r="H102" i="74"/>
  <c r="G102" i="74"/>
  <c r="F102" i="74"/>
  <c r="E102" i="74"/>
  <c r="D102" i="74"/>
  <c r="C102" i="74"/>
  <c r="B102" i="74"/>
  <c r="AG102" i="74" s="1"/>
  <c r="AG101" i="74"/>
  <c r="AG100" i="74"/>
  <c r="AG96" i="74"/>
  <c r="AF94" i="74"/>
  <c r="AE94" i="74"/>
  <c r="AD94" i="74"/>
  <c r="AC94" i="74"/>
  <c r="AB94" i="74"/>
  <c r="AA94" i="74"/>
  <c r="Z94" i="74"/>
  <c r="Y94" i="74"/>
  <c r="X94" i="74"/>
  <c r="W94" i="74"/>
  <c r="V94" i="74"/>
  <c r="U94" i="74"/>
  <c r="T94" i="74"/>
  <c r="S94" i="74"/>
  <c r="R94" i="74"/>
  <c r="Q94" i="74"/>
  <c r="P94" i="74"/>
  <c r="O94" i="74"/>
  <c r="N94" i="74"/>
  <c r="M94" i="74"/>
  <c r="L94" i="74"/>
  <c r="K94" i="74"/>
  <c r="J94" i="74"/>
  <c r="I94" i="74"/>
  <c r="H94" i="74"/>
  <c r="G94" i="74"/>
  <c r="F94" i="74"/>
  <c r="E94" i="74"/>
  <c r="D94" i="74"/>
  <c r="C94" i="74"/>
  <c r="B94" i="74"/>
  <c r="AG94" i="74" s="1"/>
  <c r="AG93" i="74"/>
  <c r="AG92" i="74"/>
  <c r="AG88" i="74"/>
  <c r="AF86" i="74"/>
  <c r="AE86" i="74"/>
  <c r="AD86" i="74"/>
  <c r="AC86" i="74"/>
  <c r="AB86" i="74"/>
  <c r="AA86" i="74"/>
  <c r="Z86" i="74"/>
  <c r="Y86" i="74"/>
  <c r="X86" i="74"/>
  <c r="W86" i="74"/>
  <c r="V86" i="74"/>
  <c r="U86" i="74"/>
  <c r="T86" i="74"/>
  <c r="S86" i="74"/>
  <c r="R86" i="74"/>
  <c r="Q86" i="74"/>
  <c r="P86" i="74"/>
  <c r="O86" i="74"/>
  <c r="N86" i="74"/>
  <c r="M86" i="74"/>
  <c r="L86" i="74"/>
  <c r="K86" i="74"/>
  <c r="J86" i="74"/>
  <c r="I86" i="74"/>
  <c r="H86" i="74"/>
  <c r="G86" i="74"/>
  <c r="F86" i="74"/>
  <c r="E86" i="74"/>
  <c r="D86" i="74"/>
  <c r="C86" i="74"/>
  <c r="B86" i="74"/>
  <c r="AG86" i="74" s="1"/>
  <c r="AG85" i="74"/>
  <c r="AG84" i="74"/>
  <c r="AG80" i="74"/>
  <c r="AE78" i="74"/>
  <c r="AD78" i="74"/>
  <c r="AC78" i="74"/>
  <c r="AB78" i="74"/>
  <c r="AA78" i="74"/>
  <c r="Z78" i="74"/>
  <c r="Y78" i="74"/>
  <c r="X78" i="74"/>
  <c r="W78" i="74"/>
  <c r="V78" i="74"/>
  <c r="U78" i="74"/>
  <c r="T78" i="74"/>
  <c r="S78" i="74"/>
  <c r="R78" i="74"/>
  <c r="Q78" i="74"/>
  <c r="P78" i="74"/>
  <c r="O78" i="74"/>
  <c r="N78" i="74"/>
  <c r="M78" i="74"/>
  <c r="L78" i="74"/>
  <c r="K78" i="74"/>
  <c r="J78" i="74"/>
  <c r="I78" i="74"/>
  <c r="H78" i="74"/>
  <c r="G78" i="74"/>
  <c r="F78" i="74"/>
  <c r="E78" i="74"/>
  <c r="D78" i="74"/>
  <c r="C78" i="74"/>
  <c r="B78" i="74"/>
  <c r="AG78" i="74" s="1"/>
  <c r="AG77" i="74"/>
  <c r="AG76" i="74"/>
  <c r="AG72" i="74"/>
  <c r="AF70" i="74"/>
  <c r="AE70" i="74"/>
  <c r="AD70" i="74"/>
  <c r="AC70" i="74"/>
  <c r="AB70" i="74"/>
  <c r="AA70" i="74"/>
  <c r="Z70" i="74"/>
  <c r="Y70" i="74"/>
  <c r="X70" i="74"/>
  <c r="W70" i="74"/>
  <c r="V70" i="74"/>
  <c r="U70" i="74"/>
  <c r="T70" i="74"/>
  <c r="S70" i="74"/>
  <c r="R70" i="74"/>
  <c r="Q70" i="74"/>
  <c r="P70" i="74"/>
  <c r="O70" i="74"/>
  <c r="N70" i="74"/>
  <c r="M70" i="74"/>
  <c r="L70" i="74"/>
  <c r="K70" i="74"/>
  <c r="J70" i="74"/>
  <c r="I70" i="74"/>
  <c r="H70" i="74"/>
  <c r="G70" i="74"/>
  <c r="F70" i="74"/>
  <c r="E70" i="74"/>
  <c r="D70" i="74"/>
  <c r="C70" i="74"/>
  <c r="B70" i="74"/>
  <c r="AG70" i="74" s="1"/>
  <c r="AG69" i="74"/>
  <c r="AG68" i="74"/>
  <c r="AG64" i="74"/>
  <c r="AE62" i="74"/>
  <c r="AD62" i="74"/>
  <c r="AC62" i="74"/>
  <c r="AB62" i="74"/>
  <c r="AA62" i="74"/>
  <c r="Z62" i="74"/>
  <c r="Y62" i="74"/>
  <c r="X62" i="74"/>
  <c r="W62" i="74"/>
  <c r="V62" i="74"/>
  <c r="U62" i="74"/>
  <c r="T62" i="74"/>
  <c r="S62" i="74"/>
  <c r="R62" i="74"/>
  <c r="Q62" i="74"/>
  <c r="P62" i="74"/>
  <c r="O62" i="74"/>
  <c r="N62" i="74"/>
  <c r="M62" i="74"/>
  <c r="L62" i="74"/>
  <c r="K62" i="74"/>
  <c r="J62" i="74"/>
  <c r="I62" i="74"/>
  <c r="H62" i="74"/>
  <c r="G62" i="74"/>
  <c r="F62" i="74"/>
  <c r="E62" i="74"/>
  <c r="D62" i="74"/>
  <c r="C62" i="74"/>
  <c r="B62" i="74"/>
  <c r="AG62" i="74" s="1"/>
  <c r="AG61" i="74"/>
  <c r="AG60" i="74"/>
  <c r="AG56" i="74"/>
  <c r="AF54" i="74"/>
  <c r="AE54" i="74"/>
  <c r="AD54" i="74"/>
  <c r="AC54" i="74"/>
  <c r="AB54" i="74"/>
  <c r="AA54" i="74"/>
  <c r="Z54" i="74"/>
  <c r="Y54" i="74"/>
  <c r="X54" i="74"/>
  <c r="W54" i="74"/>
  <c r="V54" i="74"/>
  <c r="U54" i="74"/>
  <c r="T54" i="74"/>
  <c r="S54" i="74"/>
  <c r="R54" i="74"/>
  <c r="Q54" i="74"/>
  <c r="P54" i="74"/>
  <c r="O54" i="74"/>
  <c r="N54" i="74"/>
  <c r="M54" i="74"/>
  <c r="L54" i="74"/>
  <c r="K54" i="74"/>
  <c r="J54" i="74"/>
  <c r="I54" i="74"/>
  <c r="H54" i="74"/>
  <c r="G54" i="74"/>
  <c r="F54" i="74"/>
  <c r="E54" i="74"/>
  <c r="D54" i="74"/>
  <c r="C54" i="74"/>
  <c r="B54" i="74"/>
  <c r="AG54" i="74" s="1"/>
  <c r="AG53" i="74"/>
  <c r="AG52" i="74"/>
  <c r="AG48" i="74"/>
  <c r="AD46" i="74"/>
  <c r="AC46" i="74"/>
  <c r="AB46" i="74"/>
  <c r="AA46" i="74"/>
  <c r="Z46" i="74"/>
  <c r="Y46" i="74"/>
  <c r="X46" i="74"/>
  <c r="W46" i="74"/>
  <c r="V46" i="74"/>
  <c r="U46" i="74"/>
  <c r="T46" i="74"/>
  <c r="S46" i="74"/>
  <c r="R46" i="74"/>
  <c r="Q46" i="74"/>
  <c r="P46" i="74"/>
  <c r="O46" i="74"/>
  <c r="N46" i="74"/>
  <c r="M46" i="74"/>
  <c r="L46" i="74"/>
  <c r="K46" i="74"/>
  <c r="J46" i="74"/>
  <c r="I46" i="74"/>
  <c r="H46" i="74"/>
  <c r="G46" i="74"/>
  <c r="F46" i="74"/>
  <c r="E46" i="74"/>
  <c r="D46" i="74"/>
  <c r="C46" i="74"/>
  <c r="B46" i="74"/>
  <c r="AG46" i="74" s="1"/>
  <c r="AG45" i="74"/>
  <c r="AG44" i="74"/>
  <c r="AG40" i="74"/>
  <c r="AF38" i="74"/>
  <c r="AE38" i="74"/>
  <c r="AD38" i="74"/>
  <c r="AC38" i="74"/>
  <c r="AB38" i="74"/>
  <c r="AA38" i="74"/>
  <c r="Z38" i="74"/>
  <c r="Y38" i="74"/>
  <c r="X38" i="74"/>
  <c r="W38" i="74"/>
  <c r="V38" i="74"/>
  <c r="U38" i="74"/>
  <c r="T38" i="74"/>
  <c r="S38" i="74"/>
  <c r="R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D38" i="74"/>
  <c r="C38" i="74"/>
  <c r="B38" i="74"/>
  <c r="AG37" i="74"/>
  <c r="B10" i="74" s="1"/>
  <c r="AG36" i="74"/>
  <c r="B35" i="74"/>
  <c r="C35" i="74" s="1"/>
  <c r="D35" i="74" s="1"/>
  <c r="E35" i="74" s="1"/>
  <c r="F35" i="74" s="1"/>
  <c r="G35" i="74" s="1"/>
  <c r="H35" i="74" s="1"/>
  <c r="I35" i="74" s="1"/>
  <c r="J35" i="74" s="1"/>
  <c r="K35" i="74" s="1"/>
  <c r="L35" i="74" s="1"/>
  <c r="M35" i="74" s="1"/>
  <c r="N35" i="74" s="1"/>
  <c r="O35" i="74" s="1"/>
  <c r="P35" i="74" s="1"/>
  <c r="Q35" i="74" s="1"/>
  <c r="R35" i="74" s="1"/>
  <c r="S35" i="74" s="1"/>
  <c r="T35" i="74" s="1"/>
  <c r="U35" i="74" s="1"/>
  <c r="V35" i="74" s="1"/>
  <c r="W35" i="74" s="1"/>
  <c r="X35" i="74" s="1"/>
  <c r="Y35" i="74" s="1"/>
  <c r="Z35" i="74" s="1"/>
  <c r="AA35" i="74" s="1"/>
  <c r="AB35" i="74" s="1"/>
  <c r="AC35" i="74" s="1"/>
  <c r="AD35" i="74" s="1"/>
  <c r="AE35" i="74" s="1"/>
  <c r="AF35" i="74" s="1"/>
  <c r="B43" i="74" s="1"/>
  <c r="C43" i="74" s="1"/>
  <c r="D43" i="74" s="1"/>
  <c r="E43" i="74" s="1"/>
  <c r="F43" i="74" s="1"/>
  <c r="G43" i="74" s="1"/>
  <c r="H43" i="74" s="1"/>
  <c r="I43" i="74" s="1"/>
  <c r="J43" i="74" s="1"/>
  <c r="K43" i="74" s="1"/>
  <c r="L43" i="74" s="1"/>
  <c r="M43" i="74" s="1"/>
  <c r="N43" i="74" s="1"/>
  <c r="O43" i="74" s="1"/>
  <c r="P43" i="74" s="1"/>
  <c r="Q43" i="74" s="1"/>
  <c r="R43" i="74" s="1"/>
  <c r="S43" i="74" s="1"/>
  <c r="T43" i="74" s="1"/>
  <c r="U43" i="74" s="1"/>
  <c r="V43" i="74" s="1"/>
  <c r="W43" i="74" s="1"/>
  <c r="X43" i="74" s="1"/>
  <c r="Y43" i="74" s="1"/>
  <c r="Z43" i="74" s="1"/>
  <c r="AA43" i="74" s="1"/>
  <c r="AB43" i="74" s="1"/>
  <c r="AC43" i="74" s="1"/>
  <c r="AD43" i="74" s="1"/>
  <c r="B51" i="74" s="1"/>
  <c r="C51" i="74" s="1"/>
  <c r="D51" i="74" s="1"/>
  <c r="E51" i="74" s="1"/>
  <c r="F51" i="74" s="1"/>
  <c r="G51" i="74" s="1"/>
  <c r="H51" i="74" s="1"/>
  <c r="I51" i="74" s="1"/>
  <c r="J51" i="74" s="1"/>
  <c r="K51" i="74" s="1"/>
  <c r="L51" i="74" s="1"/>
  <c r="M51" i="74" s="1"/>
  <c r="N51" i="74" s="1"/>
  <c r="O51" i="74" s="1"/>
  <c r="P51" i="74" s="1"/>
  <c r="Q51" i="74" s="1"/>
  <c r="R51" i="74" s="1"/>
  <c r="S51" i="74" s="1"/>
  <c r="T51" i="74" s="1"/>
  <c r="U51" i="74" s="1"/>
  <c r="V51" i="74" s="1"/>
  <c r="W51" i="74" s="1"/>
  <c r="X51" i="74" s="1"/>
  <c r="Y51" i="74" s="1"/>
  <c r="Z51" i="74" s="1"/>
  <c r="AA51" i="74" s="1"/>
  <c r="AB51" i="74" s="1"/>
  <c r="AC51" i="74" s="1"/>
  <c r="AD51" i="74" s="1"/>
  <c r="AE51" i="74" s="1"/>
  <c r="AF51" i="74" s="1"/>
  <c r="B59" i="74" s="1"/>
  <c r="C59" i="74" s="1"/>
  <c r="D59" i="74" s="1"/>
  <c r="E59" i="74" s="1"/>
  <c r="F59" i="74" s="1"/>
  <c r="G59" i="74" s="1"/>
  <c r="H59" i="74" s="1"/>
  <c r="I59" i="74" s="1"/>
  <c r="J59" i="74" s="1"/>
  <c r="K59" i="74" s="1"/>
  <c r="L59" i="74" s="1"/>
  <c r="M59" i="74" s="1"/>
  <c r="N59" i="74" s="1"/>
  <c r="O59" i="74" s="1"/>
  <c r="P59" i="74" s="1"/>
  <c r="Q59" i="74" s="1"/>
  <c r="R59" i="74" s="1"/>
  <c r="S59" i="74" s="1"/>
  <c r="T59" i="74" s="1"/>
  <c r="U59" i="74" s="1"/>
  <c r="V59" i="74" s="1"/>
  <c r="W59" i="74" s="1"/>
  <c r="X59" i="74" s="1"/>
  <c r="Y59" i="74" s="1"/>
  <c r="Z59" i="74" s="1"/>
  <c r="AA59" i="74" s="1"/>
  <c r="AB59" i="74" s="1"/>
  <c r="AC59" i="74" s="1"/>
  <c r="AD59" i="74" s="1"/>
  <c r="AE59" i="74" s="1"/>
  <c r="B67" i="74" s="1"/>
  <c r="C67" i="74" s="1"/>
  <c r="D67" i="74" s="1"/>
  <c r="E67" i="74" s="1"/>
  <c r="F67" i="74" s="1"/>
  <c r="G67" i="74" s="1"/>
  <c r="H67" i="74" s="1"/>
  <c r="I67" i="74" s="1"/>
  <c r="J67" i="74" s="1"/>
  <c r="K67" i="74" s="1"/>
  <c r="L67" i="74" s="1"/>
  <c r="M67" i="74" s="1"/>
  <c r="N67" i="74" s="1"/>
  <c r="O67" i="74" s="1"/>
  <c r="P67" i="74" s="1"/>
  <c r="Q67" i="74" s="1"/>
  <c r="R67" i="74" s="1"/>
  <c r="S67" i="74" s="1"/>
  <c r="T67" i="74" s="1"/>
  <c r="U67" i="74" s="1"/>
  <c r="V67" i="74" s="1"/>
  <c r="W67" i="74" s="1"/>
  <c r="X67" i="74" s="1"/>
  <c r="Y67" i="74" s="1"/>
  <c r="Z67" i="74" s="1"/>
  <c r="AA67" i="74" s="1"/>
  <c r="AB67" i="74" s="1"/>
  <c r="AC67" i="74" s="1"/>
  <c r="AD67" i="74" s="1"/>
  <c r="AE67" i="74" s="1"/>
  <c r="AF67" i="74" s="1"/>
  <c r="B75" i="74" s="1"/>
  <c r="C75" i="74" s="1"/>
  <c r="D75" i="74" s="1"/>
  <c r="E75" i="74" s="1"/>
  <c r="F75" i="74" s="1"/>
  <c r="G75" i="74" s="1"/>
  <c r="H75" i="74" s="1"/>
  <c r="I75" i="74" s="1"/>
  <c r="J75" i="74" s="1"/>
  <c r="K75" i="74" s="1"/>
  <c r="L75" i="74" s="1"/>
  <c r="M75" i="74" s="1"/>
  <c r="N75" i="74" s="1"/>
  <c r="O75" i="74" s="1"/>
  <c r="P75" i="74" s="1"/>
  <c r="Q75" i="74" s="1"/>
  <c r="R75" i="74" s="1"/>
  <c r="S75" i="74" s="1"/>
  <c r="T75" i="74" s="1"/>
  <c r="U75" i="74" s="1"/>
  <c r="V75" i="74" s="1"/>
  <c r="W75" i="74" s="1"/>
  <c r="X75" i="74" s="1"/>
  <c r="Y75" i="74" s="1"/>
  <c r="Z75" i="74" s="1"/>
  <c r="AA75" i="74" s="1"/>
  <c r="AB75" i="74" s="1"/>
  <c r="AC75" i="74" s="1"/>
  <c r="AD75" i="74" s="1"/>
  <c r="AE75" i="74" s="1"/>
  <c r="B83" i="74" s="1"/>
  <c r="C83" i="74" s="1"/>
  <c r="D83" i="74" s="1"/>
  <c r="E83" i="74" s="1"/>
  <c r="F83" i="74" s="1"/>
  <c r="G83" i="74" s="1"/>
  <c r="H83" i="74" s="1"/>
  <c r="I83" i="74" s="1"/>
  <c r="J83" i="74" s="1"/>
  <c r="K83" i="74" s="1"/>
  <c r="L83" i="74" s="1"/>
  <c r="M83" i="74" s="1"/>
  <c r="N83" i="74" s="1"/>
  <c r="O83" i="74" s="1"/>
  <c r="P83" i="74" s="1"/>
  <c r="Q83" i="74" s="1"/>
  <c r="R83" i="74" s="1"/>
  <c r="S83" i="74" s="1"/>
  <c r="T83" i="74" s="1"/>
  <c r="U83" i="74" s="1"/>
  <c r="V83" i="74" s="1"/>
  <c r="W83" i="74" s="1"/>
  <c r="X83" i="74" s="1"/>
  <c r="Y83" i="74" s="1"/>
  <c r="Z83" i="74" s="1"/>
  <c r="AA83" i="74" s="1"/>
  <c r="AB83" i="74" s="1"/>
  <c r="AC83" i="74" s="1"/>
  <c r="AD83" i="74" s="1"/>
  <c r="AE83" i="74" s="1"/>
  <c r="AF83" i="74" s="1"/>
  <c r="B91" i="74" s="1"/>
  <c r="C91" i="74" s="1"/>
  <c r="D91" i="74" s="1"/>
  <c r="E91" i="74" s="1"/>
  <c r="F91" i="74" s="1"/>
  <c r="G91" i="74" s="1"/>
  <c r="H91" i="74" s="1"/>
  <c r="I91" i="74" s="1"/>
  <c r="J91" i="74" s="1"/>
  <c r="K91" i="74" s="1"/>
  <c r="L91" i="74" s="1"/>
  <c r="M91" i="74" s="1"/>
  <c r="N91" i="74" s="1"/>
  <c r="O91" i="74" s="1"/>
  <c r="P91" i="74" s="1"/>
  <c r="Q91" i="74" s="1"/>
  <c r="R91" i="74" s="1"/>
  <c r="S91" i="74" s="1"/>
  <c r="T91" i="74" s="1"/>
  <c r="U91" i="74" s="1"/>
  <c r="V91" i="74" s="1"/>
  <c r="W91" i="74" s="1"/>
  <c r="X91" i="74" s="1"/>
  <c r="Y91" i="74" s="1"/>
  <c r="Z91" i="74" s="1"/>
  <c r="AA91" i="74" s="1"/>
  <c r="AB91" i="74" s="1"/>
  <c r="AC91" i="74" s="1"/>
  <c r="AD91" i="74" s="1"/>
  <c r="AE91" i="74" s="1"/>
  <c r="AF91" i="74" s="1"/>
  <c r="B99" i="74" s="1"/>
  <c r="C99" i="74" s="1"/>
  <c r="D99" i="74" s="1"/>
  <c r="E99" i="74" s="1"/>
  <c r="F99" i="74" s="1"/>
  <c r="G99" i="74" s="1"/>
  <c r="H99" i="74" s="1"/>
  <c r="I99" i="74" s="1"/>
  <c r="J99" i="74" s="1"/>
  <c r="K99" i="74" s="1"/>
  <c r="L99" i="74" s="1"/>
  <c r="M99" i="74" s="1"/>
  <c r="N99" i="74" s="1"/>
  <c r="O99" i="74" s="1"/>
  <c r="P99" i="74" s="1"/>
  <c r="Q99" i="74" s="1"/>
  <c r="R99" i="74" s="1"/>
  <c r="S99" i="74" s="1"/>
  <c r="T99" i="74" s="1"/>
  <c r="U99" i="74" s="1"/>
  <c r="V99" i="74" s="1"/>
  <c r="W99" i="74" s="1"/>
  <c r="X99" i="74" s="1"/>
  <c r="Y99" i="74" s="1"/>
  <c r="Z99" i="74" s="1"/>
  <c r="AA99" i="74" s="1"/>
  <c r="AB99" i="74" s="1"/>
  <c r="AC99" i="74" s="1"/>
  <c r="AD99" i="74" s="1"/>
  <c r="AE99" i="74" s="1"/>
  <c r="B107" i="74" s="1"/>
  <c r="C107" i="74" s="1"/>
  <c r="D107" i="74" s="1"/>
  <c r="E107" i="74" s="1"/>
  <c r="F107" i="74" s="1"/>
  <c r="G107" i="74" s="1"/>
  <c r="H107" i="74" s="1"/>
  <c r="I107" i="74" s="1"/>
  <c r="J107" i="74" s="1"/>
  <c r="K107" i="74" s="1"/>
  <c r="L107" i="74" s="1"/>
  <c r="M107" i="74" s="1"/>
  <c r="N107" i="74" s="1"/>
  <c r="O107" i="74" s="1"/>
  <c r="P107" i="74" s="1"/>
  <c r="Q107" i="74" s="1"/>
  <c r="R107" i="74" s="1"/>
  <c r="S107" i="74" s="1"/>
  <c r="T107" i="74" s="1"/>
  <c r="U107" i="74" s="1"/>
  <c r="V107" i="74" s="1"/>
  <c r="W107" i="74" s="1"/>
  <c r="X107" i="74" s="1"/>
  <c r="Y107" i="74" s="1"/>
  <c r="Z107" i="74" s="1"/>
  <c r="AA107" i="74" s="1"/>
  <c r="AB107" i="74" s="1"/>
  <c r="AC107" i="74" s="1"/>
  <c r="AD107" i="74" s="1"/>
  <c r="AE107" i="74" s="1"/>
  <c r="AF107" i="74" s="1"/>
  <c r="B115" i="74" s="1"/>
  <c r="C115" i="74" s="1"/>
  <c r="D115" i="74" s="1"/>
  <c r="E115" i="74" s="1"/>
  <c r="F115" i="74" s="1"/>
  <c r="G115" i="74" s="1"/>
  <c r="H115" i="74" s="1"/>
  <c r="I115" i="74" s="1"/>
  <c r="J115" i="74" s="1"/>
  <c r="K115" i="74" s="1"/>
  <c r="L115" i="74" s="1"/>
  <c r="M115" i="74" s="1"/>
  <c r="N115" i="74" s="1"/>
  <c r="O115" i="74" s="1"/>
  <c r="P115" i="74" s="1"/>
  <c r="Q115" i="74" s="1"/>
  <c r="R115" i="74" s="1"/>
  <c r="S115" i="74" s="1"/>
  <c r="T115" i="74" s="1"/>
  <c r="U115" i="74" s="1"/>
  <c r="V115" i="74" s="1"/>
  <c r="W115" i="74" s="1"/>
  <c r="X115" i="74" s="1"/>
  <c r="Y115" i="74" s="1"/>
  <c r="Z115" i="74" s="1"/>
  <c r="AA115" i="74" s="1"/>
  <c r="AB115" i="74" s="1"/>
  <c r="AC115" i="74" s="1"/>
  <c r="AD115" i="74" s="1"/>
  <c r="AE115" i="74" s="1"/>
  <c r="B123" i="74" s="1"/>
  <c r="C123" i="74" s="1"/>
  <c r="D123" i="74" s="1"/>
  <c r="E123" i="74" s="1"/>
  <c r="F123" i="74" s="1"/>
  <c r="G123" i="74" s="1"/>
  <c r="H123" i="74" s="1"/>
  <c r="I123" i="74" s="1"/>
  <c r="J123" i="74" s="1"/>
  <c r="K123" i="74" s="1"/>
  <c r="L123" i="74" s="1"/>
  <c r="M123" i="74" s="1"/>
  <c r="N123" i="74" s="1"/>
  <c r="O123" i="74" s="1"/>
  <c r="P123" i="74" s="1"/>
  <c r="Q123" i="74" s="1"/>
  <c r="R123" i="74" s="1"/>
  <c r="S123" i="74" s="1"/>
  <c r="T123" i="74" s="1"/>
  <c r="U123" i="74" s="1"/>
  <c r="V123" i="74" s="1"/>
  <c r="W123" i="74" s="1"/>
  <c r="X123" i="74" s="1"/>
  <c r="Y123" i="74" s="1"/>
  <c r="Z123" i="74" s="1"/>
  <c r="AA123" i="74" s="1"/>
  <c r="AB123" i="74" s="1"/>
  <c r="AC123" i="74" s="1"/>
  <c r="AD123" i="74" s="1"/>
  <c r="AE123" i="74" s="1"/>
  <c r="AF123" i="74" s="1"/>
  <c r="U33" i="74"/>
  <c r="R11" i="74"/>
  <c r="N11" i="74"/>
  <c r="L11" i="74"/>
  <c r="X10" i="74"/>
  <c r="V10" i="74"/>
  <c r="T10" i="74"/>
  <c r="R10" i="74"/>
  <c r="P10" i="74"/>
  <c r="N10" i="74"/>
  <c r="L10" i="74"/>
  <c r="J10" i="74"/>
  <c r="H10" i="74"/>
  <c r="F10" i="74"/>
  <c r="D10" i="74"/>
  <c r="X9" i="74"/>
  <c r="X11" i="74" s="1"/>
  <c r="V9" i="74"/>
  <c r="V11" i="74" s="1"/>
  <c r="T9" i="74"/>
  <c r="T11" i="74" s="1"/>
  <c r="R9" i="74"/>
  <c r="P9" i="74"/>
  <c r="P11" i="74" s="1"/>
  <c r="N9" i="74"/>
  <c r="L9" i="74"/>
  <c r="J9" i="74"/>
  <c r="J11" i="74" s="1"/>
  <c r="H9" i="74"/>
  <c r="H11" i="74" s="1"/>
  <c r="F9" i="74"/>
  <c r="F11" i="74" s="1"/>
  <c r="D9" i="74"/>
  <c r="D11" i="74" s="1"/>
  <c r="B9" i="74"/>
  <c r="Z9" i="74" s="1"/>
  <c r="P6" i="74"/>
  <c r="B6" i="49"/>
  <c r="AG128" i="73"/>
  <c r="AF126" i="73"/>
  <c r="AE126" i="73"/>
  <c r="AD126" i="73"/>
  <c r="AC126" i="73"/>
  <c r="AB126" i="73"/>
  <c r="AA126" i="73"/>
  <c r="Z126" i="73"/>
  <c r="Y126" i="73"/>
  <c r="X126" i="73"/>
  <c r="W126" i="73"/>
  <c r="V126" i="73"/>
  <c r="U126" i="73"/>
  <c r="T126" i="73"/>
  <c r="S126" i="73"/>
  <c r="R126" i="73"/>
  <c r="Q126" i="73"/>
  <c r="P126" i="73"/>
  <c r="O126" i="73"/>
  <c r="N126" i="73"/>
  <c r="M126" i="73"/>
  <c r="L126" i="73"/>
  <c r="K126" i="73"/>
  <c r="J126" i="73"/>
  <c r="I126" i="73"/>
  <c r="H126" i="73"/>
  <c r="G126" i="73"/>
  <c r="F126" i="73"/>
  <c r="E126" i="73"/>
  <c r="D126" i="73"/>
  <c r="C126" i="73"/>
  <c r="B126" i="73"/>
  <c r="AG125" i="73"/>
  <c r="X10" i="73" s="1"/>
  <c r="AG124" i="73"/>
  <c r="X9" i="73" s="1"/>
  <c r="AG120" i="73"/>
  <c r="AE118" i="73"/>
  <c r="AD118" i="73"/>
  <c r="AC118" i="73"/>
  <c r="AB118" i="73"/>
  <c r="AA118" i="73"/>
  <c r="Z118" i="73"/>
  <c r="Y118" i="73"/>
  <c r="X118" i="73"/>
  <c r="W118" i="73"/>
  <c r="V118" i="73"/>
  <c r="U118" i="73"/>
  <c r="T118" i="73"/>
  <c r="S118" i="73"/>
  <c r="R118" i="73"/>
  <c r="Q118" i="73"/>
  <c r="P118" i="73"/>
  <c r="O118" i="73"/>
  <c r="N118" i="73"/>
  <c r="M118" i="73"/>
  <c r="L118" i="73"/>
  <c r="K118" i="73"/>
  <c r="J118" i="73"/>
  <c r="I118" i="73"/>
  <c r="H118" i="73"/>
  <c r="G118" i="73"/>
  <c r="F118" i="73"/>
  <c r="E118" i="73"/>
  <c r="D118" i="73"/>
  <c r="C118" i="73"/>
  <c r="B118" i="73"/>
  <c r="AG117" i="73"/>
  <c r="V10" i="73" s="1"/>
  <c r="AG116" i="73"/>
  <c r="AG112" i="73"/>
  <c r="AF110" i="73"/>
  <c r="AE110" i="73"/>
  <c r="AD110" i="73"/>
  <c r="AC110" i="73"/>
  <c r="AB110" i="73"/>
  <c r="AA110" i="73"/>
  <c r="Z110" i="73"/>
  <c r="Y110" i="73"/>
  <c r="X110" i="73"/>
  <c r="W110" i="73"/>
  <c r="V110" i="73"/>
  <c r="U110" i="73"/>
  <c r="T110" i="73"/>
  <c r="S110" i="73"/>
  <c r="R110" i="73"/>
  <c r="Q110" i="73"/>
  <c r="P110" i="73"/>
  <c r="O110" i="73"/>
  <c r="N110" i="73"/>
  <c r="M110" i="73"/>
  <c r="L110" i="73"/>
  <c r="K110" i="73"/>
  <c r="J110" i="73"/>
  <c r="I110" i="73"/>
  <c r="H110" i="73"/>
  <c r="G110" i="73"/>
  <c r="F110" i="73"/>
  <c r="E110" i="73"/>
  <c r="D110" i="73"/>
  <c r="C110" i="73"/>
  <c r="B110" i="73"/>
  <c r="AG109" i="73"/>
  <c r="AG108" i="73"/>
  <c r="AG104" i="73"/>
  <c r="AE102" i="73"/>
  <c r="AD102" i="73"/>
  <c r="AC102" i="73"/>
  <c r="AB102" i="73"/>
  <c r="AA102" i="73"/>
  <c r="Z102" i="73"/>
  <c r="Y102" i="73"/>
  <c r="X102" i="73"/>
  <c r="W102" i="73"/>
  <c r="V102" i="73"/>
  <c r="U102" i="73"/>
  <c r="T102" i="73"/>
  <c r="S102" i="73"/>
  <c r="R102" i="73"/>
  <c r="Q102" i="73"/>
  <c r="P102" i="73"/>
  <c r="O102" i="73"/>
  <c r="N102" i="73"/>
  <c r="M102" i="73"/>
  <c r="L102" i="73"/>
  <c r="K102" i="73"/>
  <c r="J102" i="73"/>
  <c r="I102" i="73"/>
  <c r="H102" i="73"/>
  <c r="G102" i="73"/>
  <c r="F102" i="73"/>
  <c r="E102" i="73"/>
  <c r="D102" i="73"/>
  <c r="C102" i="73"/>
  <c r="B102" i="73"/>
  <c r="AG101" i="73"/>
  <c r="AG100" i="73"/>
  <c r="AG96" i="73"/>
  <c r="AF94" i="73"/>
  <c r="AE94" i="73"/>
  <c r="AD94" i="73"/>
  <c r="AC94" i="73"/>
  <c r="AB94" i="73"/>
  <c r="AA94" i="73"/>
  <c r="Z94" i="73"/>
  <c r="Y94" i="73"/>
  <c r="X94" i="73"/>
  <c r="W94" i="73"/>
  <c r="V94" i="73"/>
  <c r="U94" i="73"/>
  <c r="T94" i="73"/>
  <c r="S94" i="73"/>
  <c r="R94" i="73"/>
  <c r="Q94" i="73"/>
  <c r="P94" i="73"/>
  <c r="O94" i="73"/>
  <c r="N94" i="73"/>
  <c r="M94" i="73"/>
  <c r="L94" i="73"/>
  <c r="K94" i="73"/>
  <c r="J94" i="73"/>
  <c r="I94" i="73"/>
  <c r="H94" i="73"/>
  <c r="G94" i="73"/>
  <c r="F94" i="73"/>
  <c r="E94" i="73"/>
  <c r="D94" i="73"/>
  <c r="C94" i="73"/>
  <c r="B94" i="73"/>
  <c r="AG93" i="73"/>
  <c r="P10" i="73" s="1"/>
  <c r="AG92" i="73"/>
  <c r="AG88" i="73"/>
  <c r="AF86" i="73"/>
  <c r="AE86" i="73"/>
  <c r="AD86" i="73"/>
  <c r="AC86" i="73"/>
  <c r="AB86" i="73"/>
  <c r="AA86" i="73"/>
  <c r="Z86" i="73"/>
  <c r="Y86" i="73"/>
  <c r="X86" i="73"/>
  <c r="W86" i="73"/>
  <c r="V86" i="73"/>
  <c r="U86" i="73"/>
  <c r="T86" i="73"/>
  <c r="S86" i="73"/>
  <c r="R86" i="73"/>
  <c r="Q86" i="73"/>
  <c r="P86" i="73"/>
  <c r="O86" i="73"/>
  <c r="N86" i="73"/>
  <c r="M86" i="73"/>
  <c r="L86" i="73"/>
  <c r="K86" i="73"/>
  <c r="J86" i="73"/>
  <c r="I86" i="73"/>
  <c r="H86" i="73"/>
  <c r="G86" i="73"/>
  <c r="F86" i="73"/>
  <c r="E86" i="73"/>
  <c r="D86" i="73"/>
  <c r="C86" i="73"/>
  <c r="B86" i="73"/>
  <c r="AG85" i="73"/>
  <c r="N10" i="73" s="1"/>
  <c r="AG84" i="73"/>
  <c r="N9" i="73" s="1"/>
  <c r="N11" i="73" s="1"/>
  <c r="AG80" i="73"/>
  <c r="AE78" i="73"/>
  <c r="AD78" i="73"/>
  <c r="AC78" i="73"/>
  <c r="AB78" i="73"/>
  <c r="AA78" i="73"/>
  <c r="Z78" i="73"/>
  <c r="Y78" i="73"/>
  <c r="X78" i="73"/>
  <c r="W78" i="73"/>
  <c r="V78" i="73"/>
  <c r="U78" i="73"/>
  <c r="T78" i="73"/>
  <c r="S78" i="73"/>
  <c r="R78" i="73"/>
  <c r="Q78" i="73"/>
  <c r="P78" i="73"/>
  <c r="O78" i="73"/>
  <c r="N78" i="73"/>
  <c r="M78" i="73"/>
  <c r="L78" i="73"/>
  <c r="K78" i="73"/>
  <c r="J78" i="73"/>
  <c r="I78" i="73"/>
  <c r="H78" i="73"/>
  <c r="G78" i="73"/>
  <c r="F78" i="73"/>
  <c r="E78" i="73"/>
  <c r="D78" i="73"/>
  <c r="C78" i="73"/>
  <c r="B78" i="73"/>
  <c r="AG77" i="73"/>
  <c r="L10" i="73" s="1"/>
  <c r="AG76" i="73"/>
  <c r="L9" i="73" s="1"/>
  <c r="AG72" i="73"/>
  <c r="AF70" i="73"/>
  <c r="AE70" i="73"/>
  <c r="AD70" i="73"/>
  <c r="AC70" i="73"/>
  <c r="AB70" i="73"/>
  <c r="AA70" i="73"/>
  <c r="Z70" i="73"/>
  <c r="Y70" i="73"/>
  <c r="X70" i="73"/>
  <c r="W70" i="73"/>
  <c r="V70" i="73"/>
  <c r="U70" i="73"/>
  <c r="T70" i="73"/>
  <c r="S70" i="73"/>
  <c r="R70" i="73"/>
  <c r="Q70" i="73"/>
  <c r="P70" i="73"/>
  <c r="O70" i="73"/>
  <c r="N70" i="73"/>
  <c r="M70" i="73"/>
  <c r="L70" i="73"/>
  <c r="K70" i="73"/>
  <c r="J70" i="73"/>
  <c r="I70" i="73"/>
  <c r="H70" i="73"/>
  <c r="G70" i="73"/>
  <c r="F70" i="73"/>
  <c r="E70" i="73"/>
  <c r="D70" i="73"/>
  <c r="C70" i="73"/>
  <c r="B70" i="73"/>
  <c r="AG69" i="73"/>
  <c r="AG68" i="73"/>
  <c r="AG64" i="73"/>
  <c r="AE62" i="73"/>
  <c r="AD62" i="73"/>
  <c r="AC62" i="73"/>
  <c r="AB62" i="73"/>
  <c r="AA62" i="73"/>
  <c r="Z62" i="73"/>
  <c r="Y62" i="73"/>
  <c r="X62" i="73"/>
  <c r="W62" i="73"/>
  <c r="V62" i="73"/>
  <c r="U62" i="73"/>
  <c r="T62" i="73"/>
  <c r="S62" i="73"/>
  <c r="R62" i="73"/>
  <c r="Q62" i="73"/>
  <c r="P62" i="73"/>
  <c r="O62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B62" i="73"/>
  <c r="AG61" i="73"/>
  <c r="AG60" i="73"/>
  <c r="H9" i="73" s="1"/>
  <c r="AG56" i="73"/>
  <c r="AF54" i="73"/>
  <c r="AE54" i="73"/>
  <c r="AD54" i="73"/>
  <c r="AC54" i="73"/>
  <c r="AB54" i="73"/>
  <c r="AA54" i="73"/>
  <c r="Z54" i="73"/>
  <c r="Y54" i="73"/>
  <c r="X54" i="73"/>
  <c r="W54" i="73"/>
  <c r="V54" i="73"/>
  <c r="U54" i="73"/>
  <c r="T54" i="73"/>
  <c r="S54" i="73"/>
  <c r="R54" i="73"/>
  <c r="Q54" i="73"/>
  <c r="P54" i="73"/>
  <c r="O54" i="73"/>
  <c r="N54" i="73"/>
  <c r="M54" i="73"/>
  <c r="L54" i="73"/>
  <c r="K54" i="73"/>
  <c r="J54" i="73"/>
  <c r="I54" i="73"/>
  <c r="H54" i="73"/>
  <c r="G54" i="73"/>
  <c r="F54" i="73"/>
  <c r="E54" i="73"/>
  <c r="D54" i="73"/>
  <c r="C54" i="73"/>
  <c r="B54" i="73"/>
  <c r="AG53" i="73"/>
  <c r="F10" i="73" s="1"/>
  <c r="AG52" i="73"/>
  <c r="F9" i="73" s="1"/>
  <c r="AG48" i="73"/>
  <c r="AD46" i="73"/>
  <c r="AC46" i="73"/>
  <c r="AB46" i="73"/>
  <c r="AA46" i="73"/>
  <c r="Z46" i="73"/>
  <c r="Y46" i="73"/>
  <c r="X46" i="73"/>
  <c r="W46" i="73"/>
  <c r="V46" i="73"/>
  <c r="U46" i="73"/>
  <c r="T46" i="73"/>
  <c r="S46" i="73"/>
  <c r="R46" i="73"/>
  <c r="Q46" i="73"/>
  <c r="P46" i="73"/>
  <c r="O46" i="73"/>
  <c r="N46" i="73"/>
  <c r="M46" i="73"/>
  <c r="L46" i="73"/>
  <c r="K46" i="73"/>
  <c r="J46" i="73"/>
  <c r="I46" i="73"/>
  <c r="H46" i="73"/>
  <c r="G46" i="73"/>
  <c r="F46" i="73"/>
  <c r="E46" i="73"/>
  <c r="D46" i="73"/>
  <c r="C46" i="73"/>
  <c r="B46" i="73"/>
  <c r="AG45" i="73"/>
  <c r="AG44" i="73"/>
  <c r="AG40" i="73"/>
  <c r="AF38" i="73"/>
  <c r="AE38" i="73"/>
  <c r="AD38" i="73"/>
  <c r="AC38" i="73"/>
  <c r="AB38" i="73"/>
  <c r="AA38" i="73"/>
  <c r="Z38" i="73"/>
  <c r="Y38" i="73"/>
  <c r="X38" i="73"/>
  <c r="W38" i="73"/>
  <c r="V38" i="73"/>
  <c r="U38" i="73"/>
  <c r="T38" i="73"/>
  <c r="S38" i="73"/>
  <c r="R38" i="73"/>
  <c r="Q38" i="73"/>
  <c r="P38" i="73"/>
  <c r="O38" i="73"/>
  <c r="N38" i="73"/>
  <c r="M38" i="73"/>
  <c r="L38" i="73"/>
  <c r="K38" i="73"/>
  <c r="J38" i="73"/>
  <c r="I38" i="73"/>
  <c r="H38" i="73"/>
  <c r="G38" i="73"/>
  <c r="F38" i="73"/>
  <c r="E38" i="73"/>
  <c r="D38" i="73"/>
  <c r="C38" i="73"/>
  <c r="B38" i="73"/>
  <c r="AG37" i="73"/>
  <c r="AG36" i="73"/>
  <c r="B9" i="73" s="1"/>
  <c r="B35" i="73"/>
  <c r="C35" i="73" s="1"/>
  <c r="D35" i="73" s="1"/>
  <c r="E35" i="73" s="1"/>
  <c r="F35" i="73" s="1"/>
  <c r="G35" i="73" s="1"/>
  <c r="H35" i="73" s="1"/>
  <c r="I35" i="73" s="1"/>
  <c r="J35" i="73" s="1"/>
  <c r="K35" i="73" s="1"/>
  <c r="L35" i="73" s="1"/>
  <c r="M35" i="73" s="1"/>
  <c r="N35" i="73" s="1"/>
  <c r="O35" i="73" s="1"/>
  <c r="P35" i="73" s="1"/>
  <c r="Q35" i="73" s="1"/>
  <c r="R35" i="73" s="1"/>
  <c r="S35" i="73" s="1"/>
  <c r="T35" i="73" s="1"/>
  <c r="U35" i="73" s="1"/>
  <c r="V35" i="73" s="1"/>
  <c r="W35" i="73" s="1"/>
  <c r="X35" i="73" s="1"/>
  <c r="Y35" i="73" s="1"/>
  <c r="Z35" i="73" s="1"/>
  <c r="AA35" i="73" s="1"/>
  <c r="AB35" i="73" s="1"/>
  <c r="AC35" i="73" s="1"/>
  <c r="AD35" i="73" s="1"/>
  <c r="AE35" i="73" s="1"/>
  <c r="AF35" i="73" s="1"/>
  <c r="B43" i="73" s="1"/>
  <c r="C43" i="73" s="1"/>
  <c r="D43" i="73" s="1"/>
  <c r="E43" i="73" s="1"/>
  <c r="F43" i="73" s="1"/>
  <c r="G43" i="73" s="1"/>
  <c r="H43" i="73" s="1"/>
  <c r="I43" i="73" s="1"/>
  <c r="J43" i="73" s="1"/>
  <c r="K43" i="73" s="1"/>
  <c r="L43" i="73" s="1"/>
  <c r="M43" i="73" s="1"/>
  <c r="N43" i="73" s="1"/>
  <c r="O43" i="73" s="1"/>
  <c r="P43" i="73" s="1"/>
  <c r="Q43" i="73" s="1"/>
  <c r="R43" i="73" s="1"/>
  <c r="S43" i="73" s="1"/>
  <c r="T43" i="73" s="1"/>
  <c r="U43" i="73" s="1"/>
  <c r="V43" i="73" s="1"/>
  <c r="W43" i="73" s="1"/>
  <c r="X43" i="73" s="1"/>
  <c r="Y43" i="73" s="1"/>
  <c r="Z43" i="73" s="1"/>
  <c r="AA43" i="73" s="1"/>
  <c r="AB43" i="73" s="1"/>
  <c r="AC43" i="73" s="1"/>
  <c r="AD43" i="73" s="1"/>
  <c r="B51" i="73" s="1"/>
  <c r="C51" i="73" s="1"/>
  <c r="D51" i="73" s="1"/>
  <c r="E51" i="73" s="1"/>
  <c r="F51" i="73" s="1"/>
  <c r="G51" i="73" s="1"/>
  <c r="H51" i="73" s="1"/>
  <c r="I51" i="73" s="1"/>
  <c r="J51" i="73" s="1"/>
  <c r="K51" i="73" s="1"/>
  <c r="L51" i="73" s="1"/>
  <c r="M51" i="73" s="1"/>
  <c r="N51" i="73" s="1"/>
  <c r="O51" i="73" s="1"/>
  <c r="P51" i="73" s="1"/>
  <c r="Q51" i="73" s="1"/>
  <c r="R51" i="73" s="1"/>
  <c r="S51" i="73" s="1"/>
  <c r="T51" i="73" s="1"/>
  <c r="U51" i="73" s="1"/>
  <c r="V51" i="73" s="1"/>
  <c r="W51" i="73" s="1"/>
  <c r="X51" i="73" s="1"/>
  <c r="Y51" i="73" s="1"/>
  <c r="Z51" i="73" s="1"/>
  <c r="AA51" i="73" s="1"/>
  <c r="AB51" i="73" s="1"/>
  <c r="AC51" i="73" s="1"/>
  <c r="AD51" i="73" s="1"/>
  <c r="AE51" i="73" s="1"/>
  <c r="AF51" i="73" s="1"/>
  <c r="B59" i="73" s="1"/>
  <c r="C59" i="73" s="1"/>
  <c r="D59" i="73" s="1"/>
  <c r="E59" i="73" s="1"/>
  <c r="F59" i="73" s="1"/>
  <c r="G59" i="73" s="1"/>
  <c r="H59" i="73" s="1"/>
  <c r="I59" i="73" s="1"/>
  <c r="J59" i="73" s="1"/>
  <c r="K59" i="73" s="1"/>
  <c r="L59" i="73" s="1"/>
  <c r="M59" i="73" s="1"/>
  <c r="N59" i="73" s="1"/>
  <c r="O59" i="73" s="1"/>
  <c r="P59" i="73" s="1"/>
  <c r="Q59" i="73" s="1"/>
  <c r="R59" i="73" s="1"/>
  <c r="S59" i="73" s="1"/>
  <c r="T59" i="73" s="1"/>
  <c r="U59" i="73" s="1"/>
  <c r="V59" i="73" s="1"/>
  <c r="W59" i="73" s="1"/>
  <c r="X59" i="73" s="1"/>
  <c r="Y59" i="73" s="1"/>
  <c r="Z59" i="73" s="1"/>
  <c r="AA59" i="73" s="1"/>
  <c r="AB59" i="73" s="1"/>
  <c r="AC59" i="73" s="1"/>
  <c r="AD59" i="73" s="1"/>
  <c r="AE59" i="73" s="1"/>
  <c r="B67" i="73" s="1"/>
  <c r="C67" i="73" s="1"/>
  <c r="D67" i="73" s="1"/>
  <c r="E67" i="73" s="1"/>
  <c r="F67" i="73" s="1"/>
  <c r="G67" i="73" s="1"/>
  <c r="H67" i="73" s="1"/>
  <c r="I67" i="73" s="1"/>
  <c r="J67" i="73" s="1"/>
  <c r="K67" i="73" s="1"/>
  <c r="L67" i="73" s="1"/>
  <c r="M67" i="73" s="1"/>
  <c r="N67" i="73" s="1"/>
  <c r="O67" i="73" s="1"/>
  <c r="P67" i="73" s="1"/>
  <c r="Q67" i="73" s="1"/>
  <c r="R67" i="73" s="1"/>
  <c r="S67" i="73" s="1"/>
  <c r="T67" i="73" s="1"/>
  <c r="U67" i="73" s="1"/>
  <c r="V67" i="73" s="1"/>
  <c r="W67" i="73" s="1"/>
  <c r="X67" i="73" s="1"/>
  <c r="Y67" i="73" s="1"/>
  <c r="Z67" i="73" s="1"/>
  <c r="AA67" i="73" s="1"/>
  <c r="AB67" i="73" s="1"/>
  <c r="AC67" i="73" s="1"/>
  <c r="AD67" i="73" s="1"/>
  <c r="AE67" i="73" s="1"/>
  <c r="AF67" i="73" s="1"/>
  <c r="B75" i="73" s="1"/>
  <c r="C75" i="73" s="1"/>
  <c r="D75" i="73" s="1"/>
  <c r="E75" i="73" s="1"/>
  <c r="F75" i="73" s="1"/>
  <c r="G75" i="73" s="1"/>
  <c r="H75" i="73" s="1"/>
  <c r="I75" i="73" s="1"/>
  <c r="J75" i="73" s="1"/>
  <c r="K75" i="73" s="1"/>
  <c r="L75" i="73" s="1"/>
  <c r="M75" i="73" s="1"/>
  <c r="N75" i="73" s="1"/>
  <c r="O75" i="73" s="1"/>
  <c r="P75" i="73" s="1"/>
  <c r="Q75" i="73" s="1"/>
  <c r="R75" i="73" s="1"/>
  <c r="S75" i="73" s="1"/>
  <c r="T75" i="73" s="1"/>
  <c r="U75" i="73" s="1"/>
  <c r="V75" i="73" s="1"/>
  <c r="W75" i="73" s="1"/>
  <c r="X75" i="73" s="1"/>
  <c r="Y75" i="73" s="1"/>
  <c r="Z75" i="73" s="1"/>
  <c r="AA75" i="73" s="1"/>
  <c r="AB75" i="73" s="1"/>
  <c r="AC75" i="73" s="1"/>
  <c r="AD75" i="73" s="1"/>
  <c r="AE75" i="73" s="1"/>
  <c r="B83" i="73" s="1"/>
  <c r="C83" i="73" s="1"/>
  <c r="D83" i="73" s="1"/>
  <c r="E83" i="73" s="1"/>
  <c r="F83" i="73" s="1"/>
  <c r="G83" i="73" s="1"/>
  <c r="H83" i="73" s="1"/>
  <c r="I83" i="73" s="1"/>
  <c r="J83" i="73" s="1"/>
  <c r="K83" i="73" s="1"/>
  <c r="L83" i="73" s="1"/>
  <c r="M83" i="73" s="1"/>
  <c r="N83" i="73" s="1"/>
  <c r="O83" i="73" s="1"/>
  <c r="P83" i="73" s="1"/>
  <c r="Q83" i="73" s="1"/>
  <c r="R83" i="73" s="1"/>
  <c r="S83" i="73" s="1"/>
  <c r="T83" i="73" s="1"/>
  <c r="U83" i="73" s="1"/>
  <c r="V83" i="73" s="1"/>
  <c r="W83" i="73" s="1"/>
  <c r="X83" i="73" s="1"/>
  <c r="Y83" i="73" s="1"/>
  <c r="Z83" i="73" s="1"/>
  <c r="AA83" i="73" s="1"/>
  <c r="AB83" i="73" s="1"/>
  <c r="AC83" i="73" s="1"/>
  <c r="AD83" i="73" s="1"/>
  <c r="AE83" i="73" s="1"/>
  <c r="AF83" i="73" s="1"/>
  <c r="B91" i="73" s="1"/>
  <c r="C91" i="73" s="1"/>
  <c r="D91" i="73" s="1"/>
  <c r="E91" i="73" s="1"/>
  <c r="F91" i="73" s="1"/>
  <c r="G91" i="73" s="1"/>
  <c r="H91" i="73" s="1"/>
  <c r="I91" i="73" s="1"/>
  <c r="J91" i="73" s="1"/>
  <c r="K91" i="73" s="1"/>
  <c r="L91" i="73" s="1"/>
  <c r="M91" i="73" s="1"/>
  <c r="N91" i="73" s="1"/>
  <c r="O91" i="73" s="1"/>
  <c r="P91" i="73" s="1"/>
  <c r="Q91" i="73" s="1"/>
  <c r="R91" i="73" s="1"/>
  <c r="S91" i="73" s="1"/>
  <c r="T91" i="73" s="1"/>
  <c r="U91" i="73" s="1"/>
  <c r="V91" i="73" s="1"/>
  <c r="W91" i="73" s="1"/>
  <c r="X91" i="73" s="1"/>
  <c r="Y91" i="73" s="1"/>
  <c r="Z91" i="73" s="1"/>
  <c r="AA91" i="73" s="1"/>
  <c r="AB91" i="73" s="1"/>
  <c r="AC91" i="73" s="1"/>
  <c r="AD91" i="73" s="1"/>
  <c r="AE91" i="73" s="1"/>
  <c r="AF91" i="73" s="1"/>
  <c r="B99" i="73" s="1"/>
  <c r="C99" i="73" s="1"/>
  <c r="D99" i="73" s="1"/>
  <c r="E99" i="73" s="1"/>
  <c r="F99" i="73" s="1"/>
  <c r="G99" i="73" s="1"/>
  <c r="H99" i="73" s="1"/>
  <c r="I99" i="73" s="1"/>
  <c r="J99" i="73" s="1"/>
  <c r="K99" i="73" s="1"/>
  <c r="L99" i="73" s="1"/>
  <c r="M99" i="73" s="1"/>
  <c r="N99" i="73" s="1"/>
  <c r="O99" i="73" s="1"/>
  <c r="P99" i="73" s="1"/>
  <c r="Q99" i="73" s="1"/>
  <c r="R99" i="73" s="1"/>
  <c r="S99" i="73" s="1"/>
  <c r="T99" i="73" s="1"/>
  <c r="U99" i="73" s="1"/>
  <c r="V99" i="73" s="1"/>
  <c r="W99" i="73" s="1"/>
  <c r="X99" i="73" s="1"/>
  <c r="Y99" i="73" s="1"/>
  <c r="Z99" i="73" s="1"/>
  <c r="AA99" i="73" s="1"/>
  <c r="AB99" i="73" s="1"/>
  <c r="AC99" i="73" s="1"/>
  <c r="AD99" i="73" s="1"/>
  <c r="AE99" i="73" s="1"/>
  <c r="B107" i="73" s="1"/>
  <c r="C107" i="73" s="1"/>
  <c r="D107" i="73" s="1"/>
  <c r="E107" i="73" s="1"/>
  <c r="F107" i="73" s="1"/>
  <c r="G107" i="73" s="1"/>
  <c r="H107" i="73" s="1"/>
  <c r="I107" i="73" s="1"/>
  <c r="J107" i="73" s="1"/>
  <c r="K107" i="73" s="1"/>
  <c r="L107" i="73" s="1"/>
  <c r="M107" i="73" s="1"/>
  <c r="N107" i="73" s="1"/>
  <c r="O107" i="73" s="1"/>
  <c r="P107" i="73" s="1"/>
  <c r="Q107" i="73" s="1"/>
  <c r="R107" i="73" s="1"/>
  <c r="S107" i="73" s="1"/>
  <c r="T107" i="73" s="1"/>
  <c r="U107" i="73" s="1"/>
  <c r="V107" i="73" s="1"/>
  <c r="W107" i="73" s="1"/>
  <c r="X107" i="73" s="1"/>
  <c r="Y107" i="73" s="1"/>
  <c r="Z107" i="73" s="1"/>
  <c r="AA107" i="73" s="1"/>
  <c r="AB107" i="73" s="1"/>
  <c r="AC107" i="73" s="1"/>
  <c r="AD107" i="73" s="1"/>
  <c r="AE107" i="73" s="1"/>
  <c r="AF107" i="73" s="1"/>
  <c r="B115" i="73" s="1"/>
  <c r="C115" i="73" s="1"/>
  <c r="D115" i="73" s="1"/>
  <c r="E115" i="73" s="1"/>
  <c r="F115" i="73" s="1"/>
  <c r="G115" i="73" s="1"/>
  <c r="H115" i="73" s="1"/>
  <c r="I115" i="73" s="1"/>
  <c r="J115" i="73" s="1"/>
  <c r="K115" i="73" s="1"/>
  <c r="L115" i="73" s="1"/>
  <c r="M115" i="73" s="1"/>
  <c r="N115" i="73" s="1"/>
  <c r="O115" i="73" s="1"/>
  <c r="P115" i="73" s="1"/>
  <c r="Q115" i="73" s="1"/>
  <c r="R115" i="73" s="1"/>
  <c r="S115" i="73" s="1"/>
  <c r="T115" i="73" s="1"/>
  <c r="U115" i="73" s="1"/>
  <c r="V115" i="73" s="1"/>
  <c r="W115" i="73" s="1"/>
  <c r="X115" i="73" s="1"/>
  <c r="Y115" i="73" s="1"/>
  <c r="Z115" i="73" s="1"/>
  <c r="AA115" i="73" s="1"/>
  <c r="AB115" i="73" s="1"/>
  <c r="AC115" i="73" s="1"/>
  <c r="AD115" i="73" s="1"/>
  <c r="AE115" i="73" s="1"/>
  <c r="B123" i="73" s="1"/>
  <c r="C123" i="73" s="1"/>
  <c r="D123" i="73" s="1"/>
  <c r="E123" i="73" s="1"/>
  <c r="F123" i="73" s="1"/>
  <c r="G123" i="73" s="1"/>
  <c r="H123" i="73" s="1"/>
  <c r="I123" i="73" s="1"/>
  <c r="J123" i="73" s="1"/>
  <c r="K123" i="73" s="1"/>
  <c r="L123" i="73" s="1"/>
  <c r="M123" i="73" s="1"/>
  <c r="N123" i="73" s="1"/>
  <c r="O123" i="73" s="1"/>
  <c r="P123" i="73" s="1"/>
  <c r="Q123" i="73" s="1"/>
  <c r="R123" i="73" s="1"/>
  <c r="S123" i="73" s="1"/>
  <c r="T123" i="73" s="1"/>
  <c r="U123" i="73" s="1"/>
  <c r="V123" i="73" s="1"/>
  <c r="W123" i="73" s="1"/>
  <c r="X123" i="73" s="1"/>
  <c r="Y123" i="73" s="1"/>
  <c r="Z123" i="73" s="1"/>
  <c r="AA123" i="73" s="1"/>
  <c r="AB123" i="73" s="1"/>
  <c r="AC123" i="73" s="1"/>
  <c r="AD123" i="73" s="1"/>
  <c r="AE123" i="73" s="1"/>
  <c r="AF123" i="73" s="1"/>
  <c r="U33" i="73"/>
  <c r="F11" i="73"/>
  <c r="T10" i="73"/>
  <c r="R10" i="73"/>
  <c r="J10" i="73"/>
  <c r="H10" i="73"/>
  <c r="H11" i="73" s="1"/>
  <c r="D10" i="73"/>
  <c r="B10" i="73"/>
  <c r="V9" i="73"/>
  <c r="T9" i="73"/>
  <c r="R9" i="73"/>
  <c r="P9" i="73"/>
  <c r="J9" i="73"/>
  <c r="D9" i="73"/>
  <c r="P6" i="73"/>
  <c r="AG38" i="82" l="1"/>
  <c r="AG38" i="88"/>
  <c r="AG38" i="87"/>
  <c r="AG38" i="86"/>
  <c r="AG38" i="85"/>
  <c r="AG38" i="84"/>
  <c r="AG38" i="83"/>
  <c r="AG38" i="81"/>
  <c r="AG38" i="80"/>
  <c r="AG38" i="79"/>
  <c r="AG38" i="77"/>
  <c r="AG38" i="58"/>
  <c r="AG38" i="57"/>
  <c r="AG38" i="56"/>
  <c r="AG38" i="76"/>
  <c r="AG38" i="75"/>
  <c r="AG38" i="74"/>
  <c r="B11" i="73"/>
  <c r="AG102" i="73"/>
  <c r="AG110" i="73"/>
  <c r="V11" i="73"/>
  <c r="AG46" i="73"/>
  <c r="AG118" i="73"/>
  <c r="X11" i="73"/>
  <c r="AG126" i="73"/>
  <c r="AG70" i="73"/>
  <c r="AG78" i="73"/>
  <c r="AG86" i="73"/>
  <c r="P11" i="73"/>
  <c r="AG94" i="73"/>
  <c r="AG54" i="73"/>
  <c r="J11" i="73"/>
  <c r="Z10" i="73"/>
  <c r="L11" i="73"/>
  <c r="AG38" i="55"/>
  <c r="AG78" i="55"/>
  <c r="AG86" i="55"/>
  <c r="AG54" i="55"/>
  <c r="AG126" i="55"/>
  <c r="AG46" i="55"/>
  <c r="AG62" i="55"/>
  <c r="AG94" i="55"/>
  <c r="AG110" i="55"/>
  <c r="AG102" i="55"/>
  <c r="AG70" i="55"/>
  <c r="AG118" i="55"/>
  <c r="N11" i="88"/>
  <c r="B11" i="88"/>
  <c r="Z11" i="88" s="1"/>
  <c r="N11" i="87"/>
  <c r="B11" i="87"/>
  <c r="Z11" i="87" s="1"/>
  <c r="Z10" i="87"/>
  <c r="Z9" i="87"/>
  <c r="F11" i="86"/>
  <c r="Z9" i="86"/>
  <c r="B11" i="86"/>
  <c r="Z11" i="86" s="1"/>
  <c r="B11" i="85"/>
  <c r="Z11" i="85" s="1"/>
  <c r="Z10" i="85"/>
  <c r="D11" i="84"/>
  <c r="B11" i="84"/>
  <c r="Z11" i="84" s="1"/>
  <c r="Z10" i="84"/>
  <c r="N11" i="83"/>
  <c r="B11" i="83"/>
  <c r="Z11" i="83" s="1"/>
  <c r="N11" i="82"/>
  <c r="F11" i="82"/>
  <c r="Z9" i="82"/>
  <c r="B11" i="82"/>
  <c r="Z10" i="82"/>
  <c r="Z10" i="81"/>
  <c r="N11" i="81"/>
  <c r="D11" i="81"/>
  <c r="Z11" i="81" s="1"/>
  <c r="L11" i="80"/>
  <c r="Z10" i="80"/>
  <c r="Z9" i="80"/>
  <c r="B11" i="80"/>
  <c r="Z9" i="79"/>
  <c r="Z10" i="79"/>
  <c r="N11" i="79"/>
  <c r="D11" i="79"/>
  <c r="Z11" i="79" s="1"/>
  <c r="Z9" i="78"/>
  <c r="B11" i="78"/>
  <c r="Z11" i="78" s="1"/>
  <c r="B11" i="77"/>
  <c r="Z11" i="77" s="1"/>
  <c r="Z10" i="77"/>
  <c r="F11" i="76"/>
  <c r="Z10" i="76"/>
  <c r="Z9" i="76"/>
  <c r="B11" i="76"/>
  <c r="Z10" i="75"/>
  <c r="N11" i="75"/>
  <c r="B11" i="75"/>
  <c r="B11" i="74"/>
  <c r="Z11" i="74" s="1"/>
  <c r="Z10" i="74"/>
  <c r="AG38" i="73"/>
  <c r="R11" i="73"/>
  <c r="T11" i="73"/>
  <c r="D11" i="73"/>
  <c r="AG62" i="73"/>
  <c r="Z9" i="73"/>
  <c r="D6" i="49" s="1"/>
  <c r="U33" i="1"/>
  <c r="AG128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G125" i="1"/>
  <c r="AG124" i="1"/>
  <c r="AG120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G117" i="1"/>
  <c r="AG116" i="1"/>
  <c r="AG112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G109" i="1"/>
  <c r="AG108" i="1"/>
  <c r="AG104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G101" i="1"/>
  <c r="AG100" i="1"/>
  <c r="AG96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G93" i="1"/>
  <c r="AG92" i="1"/>
  <c r="AG88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G85" i="1"/>
  <c r="AG84" i="1"/>
  <c r="AG80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G77" i="1"/>
  <c r="AG76" i="1"/>
  <c r="AG72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G69" i="1"/>
  <c r="AG68" i="1"/>
  <c r="AG64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G61" i="1"/>
  <c r="AG60" i="1"/>
  <c r="AG56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G53" i="1"/>
  <c r="AG52" i="1"/>
  <c r="AG48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G45" i="1"/>
  <c r="AG44" i="1"/>
  <c r="AG40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G37" i="1"/>
  <c r="AG36" i="1"/>
  <c r="B9" i="1" s="1"/>
  <c r="E25" i="49" l="1"/>
  <c r="C25" i="49"/>
  <c r="AG46" i="1"/>
  <c r="AG54" i="1"/>
  <c r="AG62" i="1"/>
  <c r="AG70" i="1"/>
  <c r="AG102" i="1"/>
  <c r="AG110" i="1"/>
  <c r="AG78" i="1"/>
  <c r="AG86" i="1"/>
  <c r="AG118" i="1"/>
  <c r="AG126" i="1"/>
  <c r="AG94" i="1"/>
  <c r="Z11" i="82"/>
  <c r="Z11" i="80"/>
  <c r="Z11" i="76"/>
  <c r="Z11" i="75"/>
  <c r="Z11" i="73"/>
  <c r="AG38" i="1"/>
  <c r="C54" i="49"/>
  <c r="D54" i="49" s="1"/>
  <c r="B35" i="1" s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B43" i="1" s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B51" i="1" s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B59" i="1" s="1"/>
  <c r="C59" i="1" s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B67" i="1" s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B75" i="1" s="1"/>
  <c r="C75" i="1" s="1"/>
  <c r="D75" i="1" s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B83" i="1" s="1"/>
  <c r="C83" i="1" s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B91" i="1" s="1"/>
  <c r="C91" i="1" s="1"/>
  <c r="D91" i="1" s="1"/>
  <c r="E91" i="1" s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W91" i="1" s="1"/>
  <c r="X91" i="1" s="1"/>
  <c r="Y91" i="1" s="1"/>
  <c r="Z91" i="1" s="1"/>
  <c r="AA91" i="1" s="1"/>
  <c r="AB91" i="1" s="1"/>
  <c r="AC91" i="1" s="1"/>
  <c r="AD91" i="1" s="1"/>
  <c r="AE91" i="1" s="1"/>
  <c r="AF91" i="1" s="1"/>
  <c r="B99" i="1" s="1"/>
  <c r="C99" i="1" s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B107" i="1" s="1"/>
  <c r="C107" i="1" s="1"/>
  <c r="D107" i="1" s="1"/>
  <c r="E107" i="1" s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AA107" i="1" s="1"/>
  <c r="AB107" i="1" s="1"/>
  <c r="AC107" i="1" s="1"/>
  <c r="AD107" i="1" s="1"/>
  <c r="AE107" i="1" s="1"/>
  <c r="AF107" i="1" s="1"/>
  <c r="B115" i="1" s="1"/>
  <c r="C115" i="1" s="1"/>
  <c r="D115" i="1" s="1"/>
  <c r="E115" i="1" s="1"/>
  <c r="F115" i="1" s="1"/>
  <c r="G115" i="1" s="1"/>
  <c r="H115" i="1" s="1"/>
  <c r="I115" i="1" s="1"/>
  <c r="J115" i="1" s="1"/>
  <c r="K115" i="1" s="1"/>
  <c r="L115" i="1" s="1"/>
  <c r="M115" i="1" s="1"/>
  <c r="N115" i="1" s="1"/>
  <c r="O115" i="1" s="1"/>
  <c r="P115" i="1" s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AA115" i="1" s="1"/>
  <c r="AB115" i="1" s="1"/>
  <c r="AC115" i="1" s="1"/>
  <c r="AD115" i="1" s="1"/>
  <c r="AE115" i="1" s="1"/>
  <c r="B123" i="1" s="1"/>
  <c r="C123" i="1" s="1"/>
  <c r="D123" i="1" s="1"/>
  <c r="E123" i="1" s="1"/>
  <c r="F123" i="1" s="1"/>
  <c r="G123" i="1" s="1"/>
  <c r="H123" i="1" s="1"/>
  <c r="I123" i="1" s="1"/>
  <c r="J123" i="1" s="1"/>
  <c r="K123" i="1" s="1"/>
  <c r="L123" i="1" s="1"/>
  <c r="M123" i="1" s="1"/>
  <c r="N123" i="1" s="1"/>
  <c r="O123" i="1" s="1"/>
  <c r="P123" i="1" s="1"/>
  <c r="Q123" i="1" s="1"/>
  <c r="R123" i="1" s="1"/>
  <c r="S123" i="1" s="1"/>
  <c r="T123" i="1" s="1"/>
  <c r="U123" i="1" s="1"/>
  <c r="V123" i="1" s="1"/>
  <c r="W123" i="1" s="1"/>
  <c r="X123" i="1" s="1"/>
  <c r="Y123" i="1" s="1"/>
  <c r="Z123" i="1" s="1"/>
  <c r="AA123" i="1" s="1"/>
  <c r="AB123" i="1" s="1"/>
  <c r="AC123" i="1" s="1"/>
  <c r="AD123" i="1" s="1"/>
  <c r="AE123" i="1" s="1"/>
  <c r="AF123" i="1" s="1"/>
  <c r="C6" i="49" l="1"/>
  <c r="E6" i="49"/>
  <c r="B6" i="55"/>
  <c r="B6" i="56"/>
  <c r="B6" i="57"/>
  <c r="B6" i="58"/>
  <c r="B3" i="55"/>
  <c r="B3" i="56"/>
  <c r="B3" i="57"/>
  <c r="B3" i="58"/>
  <c r="B13" i="49"/>
  <c r="B12" i="49"/>
  <c r="B11" i="49"/>
  <c r="B10" i="49"/>
  <c r="X9" i="58"/>
  <c r="V10" i="58"/>
  <c r="V9" i="58"/>
  <c r="T10" i="58"/>
  <c r="T9" i="58"/>
  <c r="R10" i="58"/>
  <c r="R9" i="58"/>
  <c r="P10" i="58"/>
  <c r="P9" i="58"/>
  <c r="N10" i="58"/>
  <c r="N9" i="58"/>
  <c r="L10" i="58"/>
  <c r="L9" i="58"/>
  <c r="J10" i="58"/>
  <c r="J9" i="58"/>
  <c r="H10" i="58"/>
  <c r="H9" i="58"/>
  <c r="F10" i="58"/>
  <c r="F9" i="58"/>
  <c r="D10" i="58"/>
  <c r="D9" i="58"/>
  <c r="D11" i="58" s="1"/>
  <c r="B10" i="58"/>
  <c r="B9" i="58"/>
  <c r="X10" i="58"/>
  <c r="P6" i="58"/>
  <c r="X9" i="57"/>
  <c r="V10" i="57"/>
  <c r="T10" i="57"/>
  <c r="T9" i="57"/>
  <c r="R10" i="57"/>
  <c r="R9" i="57"/>
  <c r="P10" i="57"/>
  <c r="P9" i="57"/>
  <c r="N10" i="57"/>
  <c r="N9" i="57"/>
  <c r="L10" i="57"/>
  <c r="L9" i="57"/>
  <c r="J9" i="57"/>
  <c r="H10" i="57"/>
  <c r="H9" i="57"/>
  <c r="F10" i="57"/>
  <c r="F9" i="57"/>
  <c r="D10" i="57"/>
  <c r="D9" i="57"/>
  <c r="B10" i="57"/>
  <c r="X10" i="57"/>
  <c r="J10" i="57"/>
  <c r="V9" i="57"/>
  <c r="B9" i="57"/>
  <c r="B11" i="57" s="1"/>
  <c r="P6" i="57"/>
  <c r="X9" i="56"/>
  <c r="V10" i="56"/>
  <c r="T10" i="56"/>
  <c r="R10" i="56"/>
  <c r="R9" i="56"/>
  <c r="P9" i="56"/>
  <c r="N10" i="56"/>
  <c r="N9" i="56"/>
  <c r="L10" i="56"/>
  <c r="L9" i="56"/>
  <c r="J9" i="56"/>
  <c r="H9" i="56"/>
  <c r="H11" i="56" s="1"/>
  <c r="F10" i="56"/>
  <c r="D10" i="56"/>
  <c r="D9" i="56"/>
  <c r="B10" i="56"/>
  <c r="B9" i="56"/>
  <c r="X10" i="56"/>
  <c r="P10" i="56"/>
  <c r="J10" i="56"/>
  <c r="H10" i="56"/>
  <c r="V9" i="56"/>
  <c r="T9" i="56"/>
  <c r="F9" i="56"/>
  <c r="P6" i="56"/>
  <c r="X10" i="55"/>
  <c r="T10" i="55"/>
  <c r="T9" i="55"/>
  <c r="T11" i="55" s="1"/>
  <c r="R10" i="55"/>
  <c r="P9" i="55"/>
  <c r="N10" i="55"/>
  <c r="L10" i="55"/>
  <c r="L9" i="55"/>
  <c r="J10" i="55"/>
  <c r="H10" i="55"/>
  <c r="H9" i="55"/>
  <c r="F10" i="55"/>
  <c r="F9" i="55"/>
  <c r="D10" i="55"/>
  <c r="D9" i="55"/>
  <c r="B10" i="55"/>
  <c r="B9" i="55"/>
  <c r="V10" i="55"/>
  <c r="P10" i="55"/>
  <c r="X9" i="55"/>
  <c r="V9" i="55"/>
  <c r="R9" i="55"/>
  <c r="N9" i="55"/>
  <c r="J9" i="55"/>
  <c r="P6" i="55"/>
  <c r="X16" i="1"/>
  <c r="X10" i="1"/>
  <c r="X9" i="1"/>
  <c r="V16" i="1"/>
  <c r="V10" i="1"/>
  <c r="V9" i="1"/>
  <c r="T16" i="1"/>
  <c r="T10" i="1"/>
  <c r="T9" i="1"/>
  <c r="R16" i="1"/>
  <c r="R10" i="1"/>
  <c r="R9" i="1"/>
  <c r="P16" i="1"/>
  <c r="P10" i="1"/>
  <c r="P9" i="1"/>
  <c r="N16" i="1"/>
  <c r="N10" i="1"/>
  <c r="N9" i="1"/>
  <c r="L16" i="1"/>
  <c r="L10" i="1"/>
  <c r="L9" i="1"/>
  <c r="J16" i="1"/>
  <c r="J10" i="1"/>
  <c r="J9" i="1"/>
  <c r="H16" i="1"/>
  <c r="H10" i="1"/>
  <c r="H9" i="1"/>
  <c r="F16" i="1"/>
  <c r="F10" i="1"/>
  <c r="F9" i="1"/>
  <c r="D16" i="1"/>
  <c r="D10" i="1"/>
  <c r="B16" i="1"/>
  <c r="B10" i="1"/>
  <c r="B18" i="1"/>
  <c r="B5" i="49"/>
  <c r="P6" i="1"/>
  <c r="D9" i="1"/>
  <c r="L11" i="58"/>
  <c r="B20" i="1" l="1"/>
  <c r="B19" i="1"/>
  <c r="D11" i="56"/>
  <c r="N11" i="55"/>
  <c r="V11" i="1"/>
  <c r="X11" i="1"/>
  <c r="N11" i="58"/>
  <c r="V11" i="55"/>
  <c r="P11" i="57"/>
  <c r="F11" i="1"/>
  <c r="P11" i="1"/>
  <c r="P11" i="55"/>
  <c r="H11" i="57"/>
  <c r="N11" i="57"/>
  <c r="L11" i="57"/>
  <c r="T11" i="57"/>
  <c r="H11" i="55"/>
  <c r="V11" i="56"/>
  <c r="R11" i="56"/>
  <c r="J11" i="57"/>
  <c r="R11" i="58"/>
  <c r="N11" i="1"/>
  <c r="Z16" i="1"/>
  <c r="R11" i="1"/>
  <c r="D11" i="1"/>
  <c r="T11" i="1"/>
  <c r="F11" i="58"/>
  <c r="H11" i="1"/>
  <c r="J11" i="1"/>
  <c r="L11" i="1"/>
  <c r="X11" i="55"/>
  <c r="Z10" i="56"/>
  <c r="J11" i="56"/>
  <c r="T11" i="58"/>
  <c r="P11" i="56"/>
  <c r="X11" i="56"/>
  <c r="R11" i="57"/>
  <c r="R11" i="55"/>
  <c r="L11" i="56"/>
  <c r="T11" i="56"/>
  <c r="Z9" i="58"/>
  <c r="D13" i="49" s="1"/>
  <c r="J11" i="58"/>
  <c r="X11" i="58"/>
  <c r="J11" i="55"/>
  <c r="F11" i="56"/>
  <c r="N11" i="56"/>
  <c r="V11" i="57"/>
  <c r="X11" i="57"/>
  <c r="H11" i="58"/>
  <c r="V11" i="58"/>
  <c r="Z10" i="58"/>
  <c r="P11" i="58"/>
  <c r="B11" i="58"/>
  <c r="D11" i="57"/>
  <c r="Z9" i="57"/>
  <c r="D12" i="49" s="1"/>
  <c r="F11" i="57"/>
  <c r="Z10" i="57"/>
  <c r="Z9" i="56"/>
  <c r="D11" i="49" s="1"/>
  <c r="B11" i="56"/>
  <c r="D11" i="55"/>
  <c r="L11" i="55"/>
  <c r="F11" i="55"/>
  <c r="Z10" i="55"/>
  <c r="B11" i="55"/>
  <c r="Z9" i="55"/>
  <c r="D10" i="49" s="1"/>
  <c r="Z9" i="1"/>
  <c r="D5" i="49" s="1"/>
  <c r="B11" i="1"/>
  <c r="Z10" i="1"/>
  <c r="X13" i="1" l="1"/>
  <c r="X14" i="1" s="1"/>
  <c r="H13" i="1"/>
  <c r="H14" i="1" s="1"/>
  <c r="V13" i="1"/>
  <c r="V14" i="1" s="1"/>
  <c r="F13" i="1"/>
  <c r="F14" i="1" s="1"/>
  <c r="B13" i="1"/>
  <c r="N13" i="1"/>
  <c r="N14" i="1" s="1"/>
  <c r="L13" i="1"/>
  <c r="L14" i="1" s="1"/>
  <c r="T13" i="1"/>
  <c r="T14" i="1" s="1"/>
  <c r="D13" i="1"/>
  <c r="D14" i="1" s="1"/>
  <c r="P13" i="1"/>
  <c r="P14" i="1" s="1"/>
  <c r="R13" i="1"/>
  <c r="R14" i="1" s="1"/>
  <c r="J13" i="1"/>
  <c r="J14" i="1" s="1"/>
  <c r="Z11" i="1"/>
  <c r="B22" i="1" s="1"/>
  <c r="B23" i="1" s="1"/>
  <c r="Z11" i="57"/>
  <c r="C12" i="49" s="1"/>
  <c r="Z11" i="56"/>
  <c r="C11" i="49" s="1"/>
  <c r="Z11" i="58"/>
  <c r="C13" i="49" s="1"/>
  <c r="Z11" i="55"/>
  <c r="Z13" i="1" l="1"/>
  <c r="B14" i="1"/>
  <c r="Z14" i="1" s="1"/>
  <c r="E13" i="49"/>
  <c r="C5" i="49"/>
  <c r="E12" i="49"/>
  <c r="E11" i="49"/>
  <c r="C10" i="49"/>
  <c r="E10" i="49"/>
  <c r="E5" i="49" l="1"/>
  <c r="E28" i="49" s="1"/>
  <c r="E27" i="49"/>
  <c r="E26" i="49" l="1" a="1"/>
  <c r="E26" i="49" s="1"/>
  <c r="E29" i="49" l="1"/>
  <c r="E30" i="49" s="1"/>
</calcChain>
</file>

<file path=xl/sharedStrings.xml><?xml version="1.0" encoding="utf-8"?>
<sst xmlns="http://schemas.openxmlformats.org/spreadsheetml/2006/main" count="2544" uniqueCount="169">
  <si>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</si>
  <si>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</si>
  <si>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</si>
  <si>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</si>
  <si>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</si>
  <si>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</si>
  <si>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</si>
  <si>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</si>
  <si>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</si>
  <si>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</si>
  <si>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</si>
  <si>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</si>
  <si>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Wochenstunden:</t>
  </si>
  <si>
    <t xml:space="preserve">Jahresstundensatz: </t>
  </si>
  <si>
    <t>Personalkosten:</t>
  </si>
  <si>
    <t>Mitarbeiter</t>
  </si>
  <si>
    <t>Förderkennzeichen:</t>
  </si>
  <si>
    <t>vorhabensbezogene produktive Jahresstunden lt. Anlage 2</t>
  </si>
  <si>
    <t>Abrechnungsfähige Personal-einzelkosten</t>
  </si>
  <si>
    <t>Jahresstundensatz lt. Anlage 2</t>
  </si>
  <si>
    <t>Summe der Personaleinzelkosten:</t>
  </si>
  <si>
    <t xml:space="preserve">Ermittlung des Jahresstundensatzes von </t>
  </si>
  <si>
    <t xml:space="preserve">Ich / wir bestätige(n), dass die Angaben mit den </t>
  </si>
  <si>
    <t>Belegunterlagen übereinstimmen.</t>
  </si>
  <si>
    <t>Ort / Datum</t>
  </si>
  <si>
    <t>Unterschrift</t>
  </si>
  <si>
    <t>(Anlage zum Zwischen- bzw. Verwendungsnachweis)</t>
  </si>
  <si>
    <t>Hinweise zur Nutzung des Personalkostenberechnungstools bei pauschalierter Abrechnung</t>
  </si>
  <si>
    <t xml:space="preserve">        /</t>
  </si>
  <si>
    <t>2080 h</t>
  </si>
  <si>
    <t xml:space="preserve">(Bruttojahreslohn/-gehalt)       </t>
  </si>
  <si>
    <t xml:space="preserve">(Jahresarbeitsstunden lt. Tarifvertrag/             </t>
  </si>
  <si>
    <t xml:space="preserve">Betriebsvereinbarung/Arbeitsvertrag) </t>
  </si>
  <si>
    <t xml:space="preserve">          (Jahresstundensatz)</t>
  </si>
  <si>
    <t xml:space="preserve">                                   =</t>
  </si>
  <si>
    <t>Der Original-Stundennachweis verbleibt beim Zuwendungsempfänger</t>
  </si>
  <si>
    <t>Vorhabenthema</t>
  </si>
  <si>
    <t>Zuwendungsempfänger (Firmenstempel)</t>
  </si>
  <si>
    <t>Σ Jahresstd.</t>
  </si>
  <si>
    <t>Σ Mon.std.</t>
  </si>
  <si>
    <r>
      <rPr>
        <b/>
        <sz val="10"/>
        <rFont val="Arial"/>
        <family val="2"/>
      </rPr>
      <t>(einschließlich umsatz- oder gewinnabhängiger Zuschläge) ohne Arbeitgeberanteile zur Sozialversicherung</t>
    </r>
    <r>
      <rPr>
        <sz val="10"/>
        <rFont val="Arial"/>
        <family val="2"/>
      </rPr>
      <t xml:space="preserve">  </t>
    </r>
  </si>
  <si>
    <t xml:space="preserve"> (bei einer 40-Stundenwoche z.B. 40*52=2.080 Stunden) dividiert werden. </t>
  </si>
  <si>
    <t>durch die theoretisch möglichen Jahresarbeitsstunden lt. Tarifvertrag o. ä.</t>
  </si>
  <si>
    <r>
      <t xml:space="preserve">projektbezogene Stunden </t>
    </r>
    <r>
      <rPr>
        <vertAlign val="superscript"/>
        <sz val="10"/>
        <color indexed="10"/>
        <rFont val="Arial"/>
        <family val="2"/>
      </rPr>
      <t>1)</t>
    </r>
  </si>
  <si>
    <t>Vertragliche Wochenstundenzahl des Mitarbeiters:</t>
  </si>
  <si>
    <t xml:space="preserve">Bitte hier die tatsächliche, personenbezogene (vertraglich/tariflich vereinbarte) Wochenstundenzahl eintragen. </t>
  </si>
  <si>
    <r>
      <t xml:space="preserve">Vorhabenthema </t>
    </r>
    <r>
      <rPr>
        <sz val="10"/>
        <rFont val="Arial"/>
        <family val="2"/>
      </rPr>
      <t>und</t>
    </r>
    <r>
      <rPr>
        <i/>
        <sz val="10"/>
        <rFont val="Arial"/>
        <family val="2"/>
      </rPr>
      <t xml:space="preserve"> Förderkennzeichen </t>
    </r>
    <r>
      <rPr>
        <sz val="10"/>
        <rFont val="Arial"/>
        <family val="2"/>
      </rPr>
      <t xml:space="preserve">sind nur für den Mitarbeiter </t>
    </r>
    <r>
      <rPr>
        <b/>
        <i/>
        <sz val="10"/>
        <rFont val="Arial"/>
        <family val="2"/>
      </rPr>
      <t>a</t>
    </r>
    <r>
      <rPr>
        <sz val="10"/>
        <rFont val="Arial"/>
        <family val="2"/>
      </rPr>
      <t xml:space="preserve"> einzutragen und werden dann automatisch in die Übersichten der anderen Mitarbeiter übernommen.</t>
    </r>
  </si>
  <si>
    <t>Sozialversicher-ungspflichtig?</t>
  </si>
  <si>
    <t>Geringfügig Beschäftigte nach § 8 SGB IV sind davon nicht betroffen. Für diese kann der Zuschlag in Anspruch genommen werden.</t>
  </si>
  <si>
    <t>Pauschalzuschlag auf sozialversicherungspflichtiges Personal
 (100% der Personaleinzelkosten)</t>
  </si>
  <si>
    <t>nein</t>
  </si>
  <si>
    <t>Nur nichtsozialversicherungspflichtiges Personal hier abrechnen.</t>
  </si>
  <si>
    <r>
      <t xml:space="preserve">In </t>
    </r>
    <r>
      <rPr>
        <b/>
        <sz val="10"/>
        <rFont val="Arial"/>
        <family val="2"/>
      </rPr>
      <t>Position 0837</t>
    </r>
    <r>
      <rPr>
        <sz val="10"/>
        <rFont val="Arial"/>
        <family val="2"/>
      </rPr>
      <t xml:space="preserve"> zu übernehmen: Summe zuwendungsfähige Personalkosten sozialversicherungspflichtiger und </t>
    </r>
    <r>
      <rPr>
        <sz val="10"/>
        <color indexed="53"/>
        <rFont val="Arial"/>
        <family val="2"/>
      </rPr>
      <t>nichtsozialversicherungspflichtiger</t>
    </r>
    <r>
      <rPr>
        <sz val="10"/>
        <rFont val="Arial"/>
        <family val="2"/>
      </rPr>
      <t xml:space="preserve"> MA </t>
    </r>
  </si>
  <si>
    <r>
      <t xml:space="preserve">Für jeden dieser Mitarbeiter ist in den </t>
    </r>
    <r>
      <rPr>
        <sz val="10"/>
        <color indexed="53"/>
        <rFont val="Arial"/>
        <family val="2"/>
      </rPr>
      <t xml:space="preserve">Tabellenblättern f bis i </t>
    </r>
    <r>
      <rPr>
        <sz val="10"/>
        <rFont val="Arial"/>
        <family val="2"/>
      </rPr>
      <t xml:space="preserve">das Feld Sozialversicherungspflichtig? NEIN anzukreuzen. </t>
    </r>
  </si>
  <si>
    <t>Der Jahresstundensatz multipliziert mit den für das Projekt erfassten produktiven Stunden ergibt die Personaleinzelkosten je Mitarbeiter. Dazu wird die Personalkostenpauschale von 100% addiert.</t>
  </si>
  <si>
    <r>
      <t xml:space="preserve">Lt. NKBF2017, Nr. 2.4.3 ist das </t>
    </r>
    <r>
      <rPr>
        <sz val="10"/>
        <color indexed="53"/>
        <rFont val="Arial"/>
        <family val="2"/>
      </rPr>
      <t>nicht sozialversicherungspflichtige Personal (nsvP)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von der Basis für den Zuschlag von 100 % auf die Personaleinzelkosten ausgenommen.  </t>
    </r>
  </si>
  <si>
    <r>
      <t xml:space="preserve">Auch für das </t>
    </r>
    <r>
      <rPr>
        <sz val="10"/>
        <color indexed="53"/>
        <rFont val="Arial"/>
        <family val="2"/>
      </rPr>
      <t>nsvP</t>
    </r>
    <r>
      <rPr>
        <sz val="10"/>
        <rFont val="Arial"/>
        <family val="2"/>
      </rPr>
      <t xml:space="preserve"> sind Stundenaufschreibungen zu führen! Diese Mitarbeiter/Geschäftsführer können in den </t>
    </r>
    <r>
      <rPr>
        <sz val="10"/>
        <color indexed="53"/>
        <rFont val="Arial"/>
        <family val="2"/>
      </rPr>
      <t xml:space="preserve">Tabellenblättern f bis i </t>
    </r>
    <r>
      <rPr>
        <sz val="10"/>
        <rFont val="Arial"/>
        <family val="2"/>
      </rPr>
      <t xml:space="preserve"> abgerechnet werden. Hier wird automatisch </t>
    </r>
    <r>
      <rPr>
        <b/>
        <sz val="10"/>
        <rFont val="Arial"/>
        <family val="2"/>
      </rPr>
      <t>kein</t>
    </r>
    <r>
      <rPr>
        <sz val="10"/>
        <rFont val="Arial"/>
        <family val="2"/>
      </rPr>
      <t xml:space="preserve"> Personalkostenzuschlag berücksichtigt.</t>
    </r>
  </si>
  <si>
    <t>Summe Personaleinzelkosten der nichtsozialversicherungspflichtigen Mitarbeiter</t>
  </si>
  <si>
    <r>
      <t xml:space="preserve">Darüber hinaus ist der Jahresstundensatz zu ermitteln, indem die </t>
    </r>
    <r>
      <rPr>
        <b/>
        <sz val="10"/>
        <rFont val="Arial"/>
        <family val="2"/>
      </rPr>
      <t xml:space="preserve">steuerpflichtigen Bruttojahresentgelte </t>
    </r>
  </si>
  <si>
    <t>Dabei ist maximal das steuerpflichtige Bruttojahresentgelt anzusetzen, da Gehaltspositionen, die ausschließlich zur Steuererhebung beim Mitarbeiter dienen (wie z.B. Dienst-PKW), abgezogen werden müssen.</t>
  </si>
  <si>
    <t xml:space="preserve">Beispiel zur Ermittlung des Jahresstundensatzes: </t>
  </si>
  <si>
    <t>Nur sozialversicherungspflichtiges Personal/geringfügig Beschäftigte hier abrechnen.</t>
  </si>
  <si>
    <t>x</t>
  </si>
  <si>
    <r>
      <t xml:space="preserve">sonstige Stunden </t>
    </r>
    <r>
      <rPr>
        <vertAlign val="superscript"/>
        <sz val="10"/>
        <color indexed="10"/>
        <rFont val="Arial"/>
        <family val="2"/>
      </rPr>
      <t>1)</t>
    </r>
  </si>
  <si>
    <t>Mitarbeiter A</t>
  </si>
  <si>
    <t>Mitarbeiter B</t>
  </si>
  <si>
    <t>Mitarbeiter C</t>
  </si>
  <si>
    <t>Mitarbeiter D</t>
  </si>
  <si>
    <t>Mitarbeiter E</t>
  </si>
  <si>
    <t>Mitarbeiter G</t>
  </si>
  <si>
    <t>Mitarbeiter U</t>
  </si>
  <si>
    <t>Mitarbeiter T</t>
  </si>
  <si>
    <t>Mitarbeiter S</t>
  </si>
  <si>
    <t>Mitarbeiter R</t>
  </si>
  <si>
    <t>Mitarbeiter Q</t>
  </si>
  <si>
    <t>Mitarbeiter P</t>
  </si>
  <si>
    <t>Mitarbeiter O</t>
  </si>
  <si>
    <t>Mitarbeiter N</t>
  </si>
  <si>
    <t>Mitarbeiter M</t>
  </si>
  <si>
    <t>Mitarbeiter L</t>
  </si>
  <si>
    <t>Mitarbeiter K</t>
  </si>
  <si>
    <t>Mitarbeiter J</t>
  </si>
  <si>
    <t>Mitarbeiter I</t>
  </si>
  <si>
    <t>Mitarbeiter H</t>
  </si>
  <si>
    <t xml:space="preserve">Mit diesem Tool sind die im Projekt gearbeiteten produktiven Stunden, die sonstigen produktiven Stunden, sowie die Fehlzeiten je Mitarbeiter zu erfassen. </t>
  </si>
  <si>
    <t>Darüber hinaus sind in den Tabellenblättern nur die leeren, gelb markierten Felder je Mitarbeiter auszufüllen.</t>
  </si>
  <si>
    <t>Summe Personaleinzelkosten der sozialversicherungspflichtigen Mitarbeiter</t>
  </si>
  <si>
    <t>Mitarbeiter F</t>
  </si>
  <si>
    <r>
      <t>Bruttojahreslohn/-</t>
    </r>
    <r>
      <rPr>
        <sz val="10"/>
        <rFont val="Arial"/>
        <family val="2"/>
      </rPr>
      <t xml:space="preserve">gehalt </t>
    </r>
    <r>
      <rPr>
        <vertAlign val="superscript"/>
        <sz val="10"/>
        <color indexed="10"/>
        <rFont val="Arial"/>
        <family val="2"/>
      </rPr>
      <t>5)</t>
    </r>
  </si>
  <si>
    <r>
      <t>produktive Gesamtstun</t>
    </r>
    <r>
      <rPr>
        <sz val="10"/>
        <rFont val="Arial"/>
      </rPr>
      <t xml:space="preserve">den </t>
    </r>
    <r>
      <rPr>
        <vertAlign val="superscript"/>
        <sz val="10"/>
        <color indexed="10"/>
        <rFont val="Arial"/>
        <family val="2"/>
      </rPr>
      <t>2)</t>
    </r>
  </si>
  <si>
    <r>
      <t>2)</t>
    </r>
    <r>
      <rPr>
        <sz val="10"/>
        <rFont val="Arial"/>
        <family val="2"/>
      </rPr>
      <t xml:space="preserve">  Nicht zuwendungsfähig sind Personaleinzelkosten, die die tägliche Höchststundenzahl nach dem ArbZG übersteigen (Nr. 2.2.6 NKBF 2017).</t>
    </r>
  </si>
  <si>
    <r>
      <t>Fehlzeiten</t>
    </r>
    <r>
      <rPr>
        <b/>
        <sz val="10"/>
        <rFont val="Arial"/>
        <family val="2"/>
      </rPr>
      <t xml:space="preserve"> </t>
    </r>
    <r>
      <rPr>
        <vertAlign val="superscript"/>
        <sz val="10"/>
        <color indexed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</si>
  <si>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 Die zu Lasten des Vorhabens abzurechnenden Personalstunden sind von der betreffenden Person zu erfassen. Nur die produktiven, für das Vorhaben geleisteten Stunden sind zuwendungsfähig.</t>
    </r>
  </si>
  <si>
    <r>
      <t>produktive Gesamtstun</t>
    </r>
    <r>
      <rPr>
        <sz val="10"/>
        <rFont val="Arial"/>
      </rPr>
      <t xml:space="preserve">den </t>
    </r>
    <r>
      <rPr>
        <vertAlign val="superscript"/>
        <sz val="10"/>
        <color indexed="10"/>
        <rFont val="Arial"/>
        <family val="2"/>
      </rPr>
      <t>2)</t>
    </r>
  </si>
  <si>
    <r>
      <t xml:space="preserve">3) </t>
    </r>
    <r>
      <rPr>
        <sz val="10"/>
        <rFont val="Arial"/>
        <family val="2"/>
      </rPr>
      <t xml:space="preserve"> z.B. Urlaub, Krankheit, Fortbildung </t>
    </r>
  </si>
  <si>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 Jahresarbeitsstunden  lt. Tarifvertrag/Betriebsvereinbarung/Arbeitsvertrag</t>
    </r>
  </si>
  <si>
    <t>Baden-Württemberg</t>
  </si>
  <si>
    <t>Bundesland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</si>
  <si>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</si>
  <si>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</si>
  <si>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</si>
  <si>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</si>
  <si>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</si>
  <si>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</si>
  <si>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</si>
  <si>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</si>
  <si>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</si>
  <si>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</si>
  <si>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</si>
  <si>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</si>
  <si>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</si>
  <si>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</si>
  <si>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</si>
  <si>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Ergebnis</t>
  </si>
  <si>
    <t>Personalkostenübersicht für das Jahr</t>
  </si>
  <si>
    <t>(bitte wählen)</t>
  </si>
  <si>
    <r>
      <t xml:space="preserve">projektbezogene Stunden </t>
    </r>
    <r>
      <rPr>
        <vertAlign val="superscript"/>
        <sz val="10"/>
        <color indexed="10"/>
        <rFont val="Arial"/>
        <family val="2"/>
      </rPr>
      <t>3)</t>
    </r>
  </si>
  <si>
    <r>
      <t xml:space="preserve">produktive </t>
    </r>
    <r>
      <rPr>
        <sz val="10"/>
        <rFont val="Arial"/>
        <family val="2"/>
      </rPr>
      <t>Gesamtstund</t>
    </r>
    <r>
      <rPr>
        <sz val="10"/>
        <rFont val="Arial"/>
        <family val="2"/>
      </rPr>
      <t>en</t>
    </r>
  </si>
  <si>
    <r>
      <t xml:space="preserve">Fehlzeiten </t>
    </r>
    <r>
      <rPr>
        <b/>
        <vertAlign val="superscript"/>
        <sz val="10"/>
        <color indexed="10"/>
        <rFont val="Arial"/>
        <family val="2"/>
      </rPr>
      <t>2)</t>
    </r>
  </si>
  <si>
    <t>produktive Gesamtstunden</t>
  </si>
  <si>
    <t>monatliche Stundennachweise für pauschalierte Abrechnung im Jahr</t>
  </si>
  <si>
    <t>Bemerkungen:</t>
  </si>
  <si>
    <r>
      <t>5)</t>
    </r>
    <r>
      <rPr>
        <sz val="10"/>
        <rFont val="Arial"/>
        <family val="2"/>
      </rPr>
      <t xml:space="preserve">  Personalkosten i.S. der Nr. 2.4.4 NKBF 2017 und der ergänzenden Grundsätze (vergl. Merkblatt Vorkalkulation für Zuwendungen - Kostenbasis - (AZK Finanzierung)) [tatsächlich gezahltes steuerpflichtiges Bruttoentgelt (ohne Kurzarbeitergeld oder ähnliches)]</t>
    </r>
  </si>
  <si>
    <r>
      <t>5)</t>
    </r>
    <r>
      <rPr>
        <sz val="10"/>
        <rFont val="Arial"/>
        <family val="2"/>
      </rPr>
      <t xml:space="preserve">  Personalkosten i.S. der Nr. 2.4.4 NKBF 2017 und der ergänzenden Grundsätze (vergl. Merkblatt Vorkalkulation für Zuwendungen - Kostenbasis - (AZK Finanzierung)) [tatsächlich gezahltes steuerpflichtiges Bruttoentgelt]</t>
    </r>
  </si>
  <si>
    <r>
      <t xml:space="preserve">6)  </t>
    </r>
    <r>
      <rPr>
        <sz val="10"/>
        <rFont val="Arial"/>
        <family val="2"/>
      </rPr>
      <t xml:space="preserve">prozentuale Reduzierung der Wochenstunden bzw. monatlichen Arbeitszeit (z. B. durch Kurzarbeit, Ein-/Austritt, Elternzeit etc.); </t>
    </r>
    <r>
      <rPr>
        <u/>
        <sz val="10"/>
        <rFont val="Arial"/>
        <family val="2"/>
      </rPr>
      <t>In Monaten mit Kurzarbeit dürfen keine Überstunden geleistet werden!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Bitte das Tabellenblatt "Hinweise" beachten!</t>
    </r>
  </si>
  <si>
    <r>
      <t xml:space="preserve">7)  </t>
    </r>
    <r>
      <rPr>
        <sz val="10"/>
        <rFont val="Arial"/>
        <family val="2"/>
      </rPr>
      <t>Jahresarbeitsstunden bei reduzierter Arbeitszeit (z. B. durch Kurzarbeit, Ein-/Austritt etc.)</t>
    </r>
  </si>
  <si>
    <r>
      <t xml:space="preserve">6)  </t>
    </r>
    <r>
      <rPr>
        <sz val="10"/>
        <rFont val="Arial"/>
        <family val="2"/>
      </rPr>
      <t xml:space="preserve">prozentuale Reduzierung der Wochenstunden bzw. monatlichen Arbeitszeit (z. B. durch Ein-/Austritt, Elternzeit etc.); </t>
    </r>
    <r>
      <rPr>
        <b/>
        <sz val="10"/>
        <rFont val="Arial"/>
        <family val="2"/>
      </rPr>
      <t>Bitte das Tabellenblatt "Hinweise" beachten!</t>
    </r>
  </si>
  <si>
    <r>
      <t xml:space="preserve">7)  </t>
    </r>
    <r>
      <rPr>
        <sz val="10"/>
        <rFont val="Arial"/>
        <family val="2"/>
      </rPr>
      <t>Jahresarbeitsstunden bei reduzierter Arbeitszeit (z. B. durch Elternzeit, Ein-/Austritt etc.)</t>
    </r>
  </si>
  <si>
    <t>Hinweise für die Ermittlung der Personalkosten für Zahlungsanforderungen</t>
  </si>
  <si>
    <t>Unterjährige Abrechnungen zu den Zahlungsanforderungen der Personalkosten erfolgen mit dem vorläufig theoretisch möglichen 
Stundensatz, ermittelt beispielsweise aus dem steuerpflichtigen Bruttojahreslohn/-gehalt des Vorjahres geteilt durch die theoretisch</t>
  </si>
  <si>
    <t xml:space="preserve">möglichen Jahresarbeitsstunden. </t>
  </si>
  <si>
    <t>Falls noch kein Vorjahreswert vorhanden ist (z.B. aufgrund von Neueinstellung), wird der vorläufig theoretisch mögliche Stundensatz aus
dem geplanten steuerpflichtigen Bruttojahreslohn/-gehalt und den vereinbarten theoretisch möglichen Jahresarbeitsstunden berechnet.</t>
  </si>
  <si>
    <t>Die unterjährige Abrechnung erfolgt wie beschrieben, um mögliche Überzahlungen unterjährig zu vermeiden, welche aus Verzerrungen bei 
der Stundensatzberechnung entstehen können.</t>
  </si>
  <si>
    <t>Hinweise für die Ermittlung der Personalkosten zum Zwischennachweis</t>
  </si>
  <si>
    <r>
      <t xml:space="preserve">Die Jahresabrechnung zum Zwischennachweis ist mit dem Stundensatz auf Jahresbasis durchzuführen.
Der Stundensatz auf Jahresbasis wird aus dem </t>
    </r>
    <r>
      <rPr>
        <u/>
        <sz val="10"/>
        <rFont val="Arial"/>
        <family val="2"/>
      </rPr>
      <t>tatsächlich gezahlten</t>
    </r>
    <r>
      <rPr>
        <sz val="10"/>
        <rFont val="Arial"/>
        <family val="2"/>
      </rPr>
      <t xml:space="preserve"> steuerpflichtigen Bruttojahreslohn/-gehalt und
den (ggf. durch Kurzarbeit, Elternzeit oder Teilzeit reduzierten) theoretisch möglichen Jahresarbeitsstunden ermittelt. 
Die Kalkulation hierfür ist in den einzelnen Arbeitsblättern hinterlegt.</t>
    </r>
  </si>
  <si>
    <t xml:space="preserve">Hinweise zur Eingabe im Tabellenblatt "Übersicht" </t>
  </si>
  <si>
    <t>Im Auswahlfeld "Bundesland" das Bundesland wählen, in dem die Mitarbeitenden arbeiten. Sollte es Mitarbeitende an verschiedenen Standorten geben, bitte den Projektträger gesondert informieren.</t>
  </si>
  <si>
    <t>Hinweise zur Eingabe im Tabellenblatt für jeden Mitarbeitenden</t>
  </si>
  <si>
    <t>Alle weiteren notwendigen Eintragungen sind jeweils für alle Mitarbeitenden vorzunehmen.</t>
  </si>
  <si>
    <t xml:space="preserve">Allgemein sind nur gelbe Felder auszufüllen. In den Stundenachweisen sind Wochenenden grau markiert, diese können ebenfalls ausgefüllt </t>
  </si>
  <si>
    <t>werden. Für Sonntagsarbeit ist eine Begründung erforderlich. Feiertage sind rot markiert.</t>
  </si>
  <si>
    <t>Berücksichtigung von Kurzarbeit oder ähnlichen Stundenreduktionen</t>
  </si>
  <si>
    <t>Beispiele:</t>
  </si>
  <si>
    <t>* bei unterjährigem Ein-/Austritt für die Monate außerhalb der Beschäftigung jeweils "100 %" eintragen</t>
  </si>
  <si>
    <t>* bei 80 % Kurzarbeit bitte entsprechend "80 %" eintragen</t>
  </si>
  <si>
    <t>* bei Wochenstundenreduzierung von 40 auf 30 bitte "25 %" eintragen [1-(30/40)]</t>
  </si>
  <si>
    <t>* bei Mutterschutz den jeweiligen Monat mit "100 %" angeben, wenn dort nicht gearbeitet wurde</t>
  </si>
  <si>
    <t>In Zeile 16 die vertraglich fixierten Wochenstunden eintragen</t>
  </si>
  <si>
    <t>In Zeile 19 das tatsächlich gezahlte/zu zahlende steuerpflichtige Bruttogehalt eintragen.</t>
  </si>
  <si>
    <t>Im Feld "Personalkostenübersicht für das Jahr:" (Zeile 1) bitte das aktuelle Jahr für die Abrechnung einfügen.</t>
  </si>
  <si>
    <t>Im Blatt "Mitarbeiter A" in Zeile 3 ist das Vorhabenthema und in Zeile 6 das Förderkennzeichen einzutragen.</t>
  </si>
  <si>
    <r>
      <t xml:space="preserve">Reduzierung der Arbeitszeit (%) </t>
    </r>
    <r>
      <rPr>
        <vertAlign val="superscript"/>
        <sz val="10"/>
        <color rgb="FFFF0000"/>
        <rFont val="Arial"/>
        <family val="2"/>
      </rPr>
      <t>6)</t>
    </r>
  </si>
  <si>
    <t>durchschn. Monatsstunden (vertraglich)</t>
  </si>
  <si>
    <t>durchschn. Monatsstunden (reduziert)</t>
  </si>
  <si>
    <t>* werden 50 Stunden weniger im Monat gearbeitet, bitte "=50/durchschn. Monatsstunden (vertraglich) [Zeile 13]" eintragen</t>
  </si>
  <si>
    <t>Beim Wechsel von Mitarbeitenden von Teil- zu Vollzeit bitte die vertraglichen Wochenstunden der Vollzeit angeben und für die Monate in Teilzeit wie oben beschrieben die Arbeitszeit reduzieren.</t>
  </si>
  <si>
    <t>An die Erläuterungen im Begründungsfeld denken.</t>
  </si>
  <si>
    <t>Im Feld "Reduzierung der Arbeitszeit (%)" (Zeile 12) bitte die prozentuale Reduzierung der Wochenarbeitszeit bzw. monatlichen Arbeitszeit für jeden Monat eintragen (verringert z. B. durch Kurzarbeit, Mutterschutz, Elternzeit, unterjährigen Ein-/Austritt oder Wechsel zwischen Voll- und Teilzeit). Dies bitte im Begründungsfeld erläutern.</t>
  </si>
  <si>
    <r>
      <t xml:space="preserve">Jahresarbeitsstunden (vertraglich) </t>
    </r>
    <r>
      <rPr>
        <vertAlign val="superscript"/>
        <sz val="10"/>
        <color indexed="10"/>
        <rFont val="Arial"/>
        <family val="2"/>
      </rPr>
      <t>4)</t>
    </r>
  </si>
  <si>
    <r>
      <t xml:space="preserve">Jahresarbeitsstunden (mit Reduzierung) </t>
    </r>
    <r>
      <rPr>
        <vertAlign val="superscript"/>
        <sz val="10"/>
        <color indexed="10"/>
        <rFont val="Arial"/>
        <family val="2"/>
      </rPr>
      <t>7)</t>
    </r>
  </si>
  <si>
    <t xml:space="preserve">Wenn die tatsächlich geleisteten produktiven Gesamtstunden des Mitarbeiters (ohne Fehlzeiten) </t>
  </si>
  <si>
    <r>
      <t>über</t>
    </r>
    <r>
      <rPr>
        <sz val="10"/>
        <rFont val="Arial"/>
        <family val="2"/>
      </rPr>
      <t xml:space="preserve"> den tarifvertraglich o. ä. vereinbarten Jahresarbeitsstunden liegen (im Beispiel einer 40-</t>
    </r>
  </si>
  <si>
    <r>
      <t xml:space="preserve">Stundenwoche ab &gt;2.080 Stunden), sind </t>
    </r>
    <r>
      <rPr>
        <i/>
        <sz val="10"/>
        <rFont val="Arial"/>
        <family val="2"/>
      </rPr>
      <t>diese</t>
    </r>
    <r>
      <rPr>
        <sz val="10"/>
        <rFont val="Arial"/>
        <family val="2"/>
      </rPr>
      <t xml:space="preserve"> als Divisor in der Berechnung des Stundensatzes </t>
    </r>
  </si>
  <si>
    <t xml:space="preserve">Beispiel: </t>
  </si>
  <si>
    <t>2215 h</t>
  </si>
  <si>
    <t>(tatsächliche Arbeitsstunden &gt; 2080 h)</t>
  </si>
  <si>
    <t>zu verwenden. Damit wird äquivalent zu den Nebenbestimmungen NKBF 98 verfahren. Das begründet</t>
  </si>
  <si>
    <t>sich aus dem letzten Absatz von Punkt 2.4.4 der NKBF2017, da andernfalls auch nicht-projektbezogene</t>
  </si>
  <si>
    <t>Stunden gefördert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</si>
</sst>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2]\ #,##0.00;[Red]\-[$€-2]\ #,##0.00"/>
    <numFmt numFmtId="165" formatCode="00000"/>
    <numFmt numFmtId="166" formatCode="dd/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color indexed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color indexed="53"/>
      <name val="Arial"/>
      <family val="2"/>
    </font>
    <font>
      <sz val="10"/>
      <name val="Arial"/>
    </font>
    <font>
      <b/>
      <sz val="13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9" tint="-0.249977111117893"/>
      <name val="Arial"/>
      <family val="2"/>
    </font>
    <font>
      <b/>
      <vertAlign val="superscript"/>
      <sz val="10"/>
      <color indexed="10"/>
      <name val="Arial"/>
      <family val="2"/>
    </font>
    <font>
      <u/>
      <sz val="10"/>
      <name val="Arial"/>
      <family val="2"/>
    </font>
    <font>
      <vertAlign val="superscript"/>
      <sz val="10"/>
      <color rgb="FFFF0000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9" fontId="12" fillId="0" borderId="0" applyFont="0" applyFill="0" applyBorder="0" applyAlignment="0" applyProtection="0"/>
  </cellStyleXfs>
  <cellXfs count="201">
    <xf numFmtId="0" fontId="0" fillId="0" borderId="0" xfId="0"/>
    <xf numFmtId="0" fontId="0" fillId="2" borderId="1" xfId="0" applyFill="1" applyBorder="1"/>
    <xf numFmtId="2" fontId="0" fillId="0" borderId="0" xfId="0" applyNumberFormat="1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0" xfId="0" applyFill="1"/>
    <xf numFmtId="0" fontId="3" fillId="0" borderId="0" xfId="0" applyFont="1"/>
    <xf numFmtId="0" fontId="0" fillId="0" borderId="0" xfId="0" applyAlignment="1"/>
    <xf numFmtId="164" fontId="3" fillId="0" borderId="0" xfId="0" applyNumberFormat="1" applyFont="1" applyAlignment="1">
      <alignment horizontal="justify"/>
    </xf>
    <xf numFmtId="164" fontId="0" fillId="0" borderId="0" xfId="0" applyNumberFormat="1" applyAlignment="1"/>
    <xf numFmtId="0" fontId="2" fillId="0" borderId="0" xfId="0" applyFont="1" applyFill="1" applyBorder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1" fillId="0" borderId="0" xfId="0" applyFont="1"/>
    <xf numFmtId="0" fontId="3" fillId="2" borderId="0" xfId="0" applyFont="1" applyFill="1"/>
    <xf numFmtId="0" fontId="7" fillId="0" borderId="0" xfId="0" applyFont="1"/>
    <xf numFmtId="0" fontId="7" fillId="0" borderId="0" xfId="0" applyFont="1" applyFill="1" applyBorder="1"/>
    <xf numFmtId="2" fontId="2" fillId="0" borderId="0" xfId="0" applyNumberFormat="1" applyFont="1"/>
    <xf numFmtId="2" fontId="16" fillId="0" borderId="0" xfId="0" applyNumberFormat="1" applyFont="1"/>
    <xf numFmtId="0" fontId="3" fillId="0" borderId="0" xfId="0" applyFont="1" applyAlignment="1"/>
    <xf numFmtId="0" fontId="2" fillId="4" borderId="0" xfId="0" applyFont="1" applyFill="1"/>
    <xf numFmtId="0" fontId="0" fillId="4" borderId="0" xfId="0" applyFill="1"/>
    <xf numFmtId="0" fontId="2" fillId="0" borderId="0" xfId="0" applyFont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0" fillId="2" borderId="4" xfId="0" applyFill="1" applyBorder="1" applyProtection="1"/>
    <xf numFmtId="4" fontId="0" fillId="2" borderId="4" xfId="0" applyNumberFormat="1" applyFill="1" applyBorder="1" applyAlignment="1" applyProtection="1">
      <alignment horizontal="right"/>
    </xf>
    <xf numFmtId="4" fontId="0" fillId="2" borderId="5" xfId="0" applyNumberFormat="1" applyFill="1" applyBorder="1" applyAlignment="1" applyProtection="1">
      <alignment horizontal="right"/>
    </xf>
    <xf numFmtId="4" fontId="0" fillId="5" borderId="4" xfId="0" applyNumberFormat="1" applyFill="1" applyBorder="1" applyAlignment="1" applyProtection="1">
      <alignment horizontal="right"/>
    </xf>
    <xf numFmtId="4" fontId="0" fillId="5" borderId="5" xfId="0" applyNumberFormat="1" applyFill="1" applyBorder="1" applyAlignment="1" applyProtection="1">
      <alignment horizontal="right"/>
    </xf>
    <xf numFmtId="4" fontId="0" fillId="2" borderId="1" xfId="0" applyNumberFormat="1" applyFill="1" applyBorder="1" applyProtection="1"/>
    <xf numFmtId="4" fontId="2" fillId="5" borderId="6" xfId="0" applyNumberFormat="1" applyFont="1" applyFill="1" applyBorder="1" applyProtection="1"/>
    <xf numFmtId="4" fontId="2" fillId="2" borderId="1" xfId="0" applyNumberFormat="1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3" fillId="2" borderId="1" xfId="0" applyFont="1" applyFill="1" applyBorder="1" applyProtection="1"/>
    <xf numFmtId="0" fontId="1" fillId="2" borderId="1" xfId="0" applyFont="1" applyFill="1" applyBorder="1"/>
    <xf numFmtId="0" fontId="0" fillId="0" borderId="0" xfId="0" applyFill="1" applyBorder="1" applyProtection="1"/>
    <xf numFmtId="2" fontId="0" fillId="0" borderId="0" xfId="0" applyNumberFormat="1" applyFill="1" applyBorder="1" applyProtection="1"/>
    <xf numFmtId="2" fontId="0" fillId="2" borderId="1" xfId="0" applyNumberFormat="1" applyFill="1" applyBorder="1"/>
    <xf numFmtId="0" fontId="2" fillId="2" borderId="1" xfId="0" applyFont="1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0" fontId="1" fillId="3" borderId="1" xfId="0" applyFont="1" applyFill="1" applyBorder="1" applyProtection="1"/>
    <xf numFmtId="0" fontId="13" fillId="5" borderId="10" xfId="0" applyFont="1" applyFill="1" applyBorder="1" applyAlignment="1">
      <alignment wrapText="1"/>
    </xf>
    <xf numFmtId="0" fontId="13" fillId="5" borderId="1" xfId="0" applyFont="1" applyFill="1" applyBorder="1"/>
    <xf numFmtId="0" fontId="13" fillId="0" borderId="10" xfId="0" applyFont="1" applyFill="1" applyBorder="1"/>
    <xf numFmtId="0" fontId="10" fillId="5" borderId="1" xfId="0" applyFont="1" applyFill="1" applyBorder="1"/>
    <xf numFmtId="0" fontId="14" fillId="5" borderId="1" xfId="0" applyFont="1" applyFill="1" applyBorder="1"/>
    <xf numFmtId="0" fontId="0" fillId="5" borderId="1" xfId="0" applyFill="1" applyBorder="1"/>
    <xf numFmtId="4" fontId="0" fillId="2" borderId="4" xfId="0" applyNumberFormat="1" applyFill="1" applyBorder="1" applyProtection="1"/>
    <xf numFmtId="0" fontId="0" fillId="5" borderId="4" xfId="0" applyFill="1" applyBorder="1" applyProtection="1"/>
    <xf numFmtId="4" fontId="0" fillId="5" borderId="4" xfId="0" applyNumberFormat="1" applyFill="1" applyBorder="1" applyProtection="1"/>
    <xf numFmtId="0" fontId="1" fillId="0" borderId="0" xfId="0" applyFont="1" applyAlignment="1"/>
    <xf numFmtId="0" fontId="0" fillId="6" borderId="0" xfId="0" applyFill="1"/>
    <xf numFmtId="0" fontId="2" fillId="0" borderId="0" xfId="0" applyFont="1" applyFill="1"/>
    <xf numFmtId="0" fontId="1" fillId="2" borderId="8" xfId="0" applyFont="1" applyFill="1" applyBorder="1" applyProtection="1"/>
    <xf numFmtId="165" fontId="0" fillId="0" borderId="0" xfId="0" applyNumberFormat="1"/>
    <xf numFmtId="0" fontId="1" fillId="2" borderId="1" xfId="1" applyFont="1" applyFill="1" applyBorder="1" applyProtection="1"/>
    <xf numFmtId="0" fontId="1" fillId="2" borderId="1" xfId="1" applyFont="1" applyFill="1" applyBorder="1"/>
    <xf numFmtId="0" fontId="7" fillId="0" borderId="0" xfId="1" applyFont="1"/>
    <xf numFmtId="0" fontId="7" fillId="0" borderId="0" xfId="1" applyFont="1" applyFill="1" applyBorder="1"/>
    <xf numFmtId="2" fontId="1" fillId="0" borderId="0" xfId="1" applyNumberFormat="1" applyFont="1"/>
    <xf numFmtId="4" fontId="0" fillId="0" borderId="0" xfId="0" applyNumberFormat="1"/>
    <xf numFmtId="0" fontId="2" fillId="0" borderId="0" xfId="0" applyFont="1" applyAlignment="1">
      <alignment vertical="center"/>
    </xf>
    <xf numFmtId="2" fontId="0" fillId="9" borderId="1" xfId="0" applyNumberFormat="1" applyFill="1" applyBorder="1" applyProtection="1">
      <protection locked="0"/>
    </xf>
    <xf numFmtId="0" fontId="2" fillId="0" borderId="0" xfId="0" applyFont="1" applyFill="1" applyBorder="1" applyAlignment="1">
      <alignment horizontal="left"/>
    </xf>
    <xf numFmtId="14" fontId="0" fillId="0" borderId="0" xfId="0" applyNumberFormat="1"/>
    <xf numFmtId="166" fontId="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0" borderId="0" xfId="0" applyNumberFormat="1" applyFill="1" applyBorder="1"/>
    <xf numFmtId="166" fontId="2" fillId="2" borderId="1" xfId="0" applyNumberFormat="1" applyFont="1" applyFill="1" applyBorder="1"/>
    <xf numFmtId="0" fontId="2" fillId="0" borderId="0" xfId="0" applyNumberFormat="1" applyFont="1" applyFill="1" applyBorder="1"/>
    <xf numFmtId="0" fontId="1" fillId="8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0" borderId="0" xfId="0" applyFont="1" applyFill="1" applyBorder="1" applyProtection="1"/>
    <xf numFmtId="0" fontId="5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2" fillId="0" borderId="0" xfId="0" applyFont="1" applyFill="1" applyBorder="1" applyAlignment="1">
      <alignment horizontal="left"/>
    </xf>
    <xf numFmtId="2" fontId="0" fillId="0" borderId="14" xfId="0" applyNumberFormat="1" applyBorder="1"/>
    <xf numFmtId="0" fontId="2" fillId="6" borderId="0" xfId="0" applyFont="1" applyFill="1" applyProtection="1">
      <protection locked="0"/>
    </xf>
    <xf numFmtId="2" fontId="0" fillId="0" borderId="0" xfId="0" applyNumberFormat="1" applyFill="1" applyBorder="1" applyAlignment="1" applyProtection="1">
      <alignment horizontal="right"/>
      <protection locked="0"/>
    </xf>
    <xf numFmtId="2" fontId="0" fillId="0" borderId="0" xfId="0" applyNumberFormat="1" applyProtection="1"/>
    <xf numFmtId="0" fontId="2" fillId="10" borderId="0" xfId="0" applyFont="1" applyFill="1"/>
    <xf numFmtId="0" fontId="21" fillId="10" borderId="0" xfId="0" applyFont="1" applyFill="1"/>
    <xf numFmtId="0" fontId="21" fillId="11" borderId="0" xfId="0" applyFont="1" applyFill="1" applyAlignment="1">
      <alignment horizontal="left" vertical="top" wrapText="1"/>
    </xf>
    <xf numFmtId="2" fontId="2" fillId="12" borderId="0" xfId="0" applyNumberFormat="1" applyFont="1" applyFill="1" applyAlignment="1" applyProtection="1">
      <alignment vertical="center"/>
    </xf>
    <xf numFmtId="0" fontId="21" fillId="12" borderId="0" xfId="0" applyFont="1" applyFill="1"/>
    <xf numFmtId="0" fontId="1" fillId="11" borderId="0" xfId="0" applyFont="1" applyFill="1" applyAlignment="1">
      <alignment horizontal="left" vertical="top" wrapText="1"/>
    </xf>
    <xf numFmtId="0" fontId="2" fillId="12" borderId="0" xfId="0" applyFont="1" applyFill="1"/>
    <xf numFmtId="0" fontId="1" fillId="12" borderId="0" xfId="0" applyFont="1" applyFill="1" applyAlignment="1">
      <alignment horizontal="left"/>
    </xf>
    <xf numFmtId="0" fontId="21" fillId="12" borderId="0" xfId="0" applyFont="1" applyFill="1" applyAlignment="1">
      <alignment horizontal="left"/>
    </xf>
    <xf numFmtId="0" fontId="21" fillId="11" borderId="0" xfId="0" applyFont="1" applyFill="1" applyAlignment="1">
      <alignment vertical="top" wrapText="1"/>
    </xf>
    <xf numFmtId="49" fontId="0" fillId="13" borderId="0" xfId="0" applyNumberFormat="1" applyFill="1" applyAlignment="1"/>
    <xf numFmtId="49" fontId="1" fillId="13" borderId="0" xfId="0" applyNumberFormat="1" applyFont="1" applyFill="1" applyAlignment="1"/>
    <xf numFmtId="49" fontId="2" fillId="13" borderId="0" xfId="0" applyNumberFormat="1" applyFont="1" applyFill="1" applyAlignment="1"/>
    <xf numFmtId="0" fontId="1" fillId="8" borderId="3" xfId="0" applyFont="1" applyFill="1" applyBorder="1" applyProtection="1"/>
    <xf numFmtId="49" fontId="1" fillId="13" borderId="0" xfId="0" applyNumberFormat="1" applyFont="1" applyFill="1" applyAlignment="1">
      <alignment horizontal="left"/>
    </xf>
    <xf numFmtId="0" fontId="0" fillId="0" borderId="0" xfId="0" applyAlignment="1"/>
    <xf numFmtId="164" fontId="1" fillId="0" borderId="0" xfId="0" applyNumberFormat="1" applyFont="1" applyAlignment="1">
      <alignment horizontal="justify"/>
    </xf>
    <xf numFmtId="49" fontId="1" fillId="13" borderId="0" xfId="0" applyNumberFormat="1" applyFont="1" applyFill="1" applyAlignment="1"/>
    <xf numFmtId="49" fontId="1" fillId="13" borderId="0" xfId="0" applyNumberFormat="1" applyFont="1" applyFill="1" applyAlignment="1">
      <alignment horizontal="left" wrapText="1"/>
    </xf>
    <xf numFmtId="49" fontId="1" fillId="13" borderId="0" xfId="0" applyNumberFormat="1" applyFont="1" applyFill="1" applyAlignment="1">
      <alignment horizontal="left"/>
    </xf>
    <xf numFmtId="49" fontId="2" fillId="13" borderId="0" xfId="0" applyNumberFormat="1" applyFont="1" applyFill="1" applyAlignment="1"/>
    <xf numFmtId="49" fontId="1" fillId="13" borderId="0" xfId="0" applyNumberFormat="1" applyFont="1" applyFill="1" applyAlignment="1">
      <alignment wrapText="1"/>
    </xf>
    <xf numFmtId="49" fontId="1" fillId="13" borderId="0" xfId="0" applyNumberFormat="1" applyFont="1" applyFill="1" applyBorder="1" applyAlignment="1"/>
    <xf numFmtId="0" fontId="21" fillId="10" borderId="0" xfId="0" applyFont="1" applyFill="1" applyAlignment="1">
      <alignment horizontal="left"/>
    </xf>
    <xf numFmtId="0" fontId="21" fillId="10" borderId="0" xfId="0" applyFont="1" applyFill="1" applyAlignment="1">
      <alignment horizontal="left" vertical="top" wrapText="1"/>
    </xf>
    <xf numFmtId="0" fontId="1" fillId="12" borderId="0" xfId="0" applyFont="1" applyFill="1" applyAlignment="1">
      <alignment horizontal="left"/>
    </xf>
    <xf numFmtId="0" fontId="3" fillId="0" borderId="0" xfId="0" applyFont="1" applyAlignment="1">
      <alignment horizontal="justify"/>
    </xf>
    <xf numFmtId="0" fontId="0" fillId="0" borderId="0" xfId="0" applyAlignment="1"/>
    <xf numFmtId="0" fontId="3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1" fillId="10" borderId="0" xfId="0" applyFont="1" applyFill="1" applyAlignment="1">
      <alignment horizontal="left" vertical="top" wrapText="1"/>
    </xf>
    <xf numFmtId="0" fontId="1" fillId="12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center" vertical="center"/>
    </xf>
    <xf numFmtId="0" fontId="3" fillId="0" borderId="11" xfId="0" applyFont="1" applyFill="1" applyBorder="1" applyAlignment="1" applyProtection="1">
      <alignment horizontal="right"/>
    </xf>
    <xf numFmtId="0" fontId="3" fillId="0" borderId="12" xfId="0" applyFont="1" applyFill="1" applyBorder="1" applyAlignment="1" applyProtection="1">
      <alignment horizontal="right"/>
    </xf>
    <xf numFmtId="9" fontId="3" fillId="0" borderId="0" xfId="0" applyNumberFormat="1" applyFont="1" applyFill="1" applyBorder="1" applyAlignment="1" applyProtection="1">
      <alignment horizontal="left" wrapText="1"/>
    </xf>
    <xf numFmtId="9" fontId="3" fillId="0" borderId="5" xfId="0" applyNumberFormat="1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13" xfId="0" applyFont="1" applyFill="1" applyBorder="1" applyAlignment="1" applyProtection="1">
      <alignment horizontal="left" wrapText="1"/>
    </xf>
    <xf numFmtId="0" fontId="17" fillId="0" borderId="11" xfId="0" applyFont="1" applyFill="1" applyBorder="1" applyAlignment="1" applyProtection="1">
      <alignment horizontal="left" wrapText="1"/>
    </xf>
    <xf numFmtId="0" fontId="17" fillId="0" borderId="12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4" fontId="2" fillId="8" borderId="10" xfId="0" applyNumberFormat="1" applyFont="1" applyFill="1" applyBorder="1" applyAlignment="1" applyProtection="1">
      <alignment horizontal="right" wrapText="1"/>
    </xf>
    <xf numFmtId="4" fontId="2" fillId="8" borderId="3" xfId="0" applyNumberFormat="1" applyFont="1" applyFill="1" applyBorder="1" applyAlignment="1" applyProtection="1">
      <alignment horizontal="right" wrapText="1"/>
    </xf>
    <xf numFmtId="2" fontId="0" fillId="8" borderId="1" xfId="3" applyNumberFormat="1" applyFont="1" applyFill="1" applyBorder="1" applyAlignment="1" applyProtection="1">
      <alignment horizontal="right"/>
    </xf>
    <xf numFmtId="4" fontId="0" fillId="2" borderId="1" xfId="0" applyNumberFormat="1" applyFill="1" applyBorder="1" applyAlignment="1" applyProtection="1">
      <alignment horizontal="right"/>
    </xf>
    <xf numFmtId="2" fontId="0" fillId="8" borderId="10" xfId="0" applyNumberFormat="1" applyFill="1" applyBorder="1" applyAlignment="1" applyProtection="1">
      <alignment horizontal="right"/>
    </xf>
    <xf numFmtId="2" fontId="0" fillId="8" borderId="3" xfId="0" applyNumberFormat="1" applyFill="1" applyBorder="1" applyAlignment="1" applyProtection="1">
      <alignment horizontal="right"/>
    </xf>
    <xf numFmtId="2" fontId="0" fillId="7" borderId="10" xfId="0" applyNumberFormat="1" applyFill="1" applyBorder="1" applyAlignment="1" applyProtection="1">
      <alignment horizontal="right"/>
    </xf>
    <xf numFmtId="2" fontId="0" fillId="7" borderId="3" xfId="0" applyNumberFormat="1" applyFill="1" applyBorder="1" applyAlignment="1" applyProtection="1">
      <alignment horizontal="right"/>
    </xf>
    <xf numFmtId="10" fontId="0" fillId="6" borderId="1" xfId="3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0" fillId="3" borderId="1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3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</xf>
    <xf numFmtId="4" fontId="2" fillId="2" borderId="16" xfId="0" applyNumberFormat="1" applyFont="1" applyFill="1" applyBorder="1" applyAlignment="1" applyProtection="1">
      <alignment horizontal="right"/>
    </xf>
    <xf numFmtId="4" fontId="2" fillId="2" borderId="17" xfId="0" applyNumberFormat="1" applyFont="1" applyFill="1" applyBorder="1" applyAlignment="1" applyProtection="1">
      <alignment horizontal="right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15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</xf>
    <xf numFmtId="4" fontId="0" fillId="2" borderId="19" xfId="0" applyNumberFormat="1" applyFill="1" applyBorder="1" applyAlignment="1" applyProtection="1">
      <alignment horizontal="right"/>
    </xf>
    <xf numFmtId="49" fontId="1" fillId="6" borderId="20" xfId="0" applyNumberFormat="1" applyFont="1" applyFill="1" applyBorder="1" applyAlignment="1" applyProtection="1">
      <alignment horizontal="left" vertical="top" wrapText="1"/>
      <protection locked="0"/>
    </xf>
    <xf numFmtId="49" fontId="0" fillId="6" borderId="11" xfId="0" applyNumberFormat="1" applyFill="1" applyBorder="1" applyAlignment="1" applyProtection="1">
      <alignment horizontal="left" vertical="top" wrapText="1"/>
      <protection locked="0"/>
    </xf>
    <xf numFmtId="49" fontId="0" fillId="6" borderId="12" xfId="0" applyNumberFormat="1" applyFill="1" applyBorder="1" applyAlignment="1" applyProtection="1">
      <alignment horizontal="left" vertical="top" wrapText="1"/>
      <protection locked="0"/>
    </xf>
    <xf numFmtId="49" fontId="0" fillId="6" borderId="21" xfId="0" applyNumberFormat="1" applyFill="1" applyBorder="1" applyAlignment="1" applyProtection="1">
      <alignment horizontal="left" vertical="top" wrapText="1"/>
      <protection locked="0"/>
    </xf>
    <xf numFmtId="49" fontId="0" fillId="6" borderId="2" xfId="0" applyNumberFormat="1" applyFill="1" applyBorder="1" applyAlignment="1" applyProtection="1">
      <alignment horizontal="left" vertical="top" wrapText="1"/>
      <protection locked="0"/>
    </xf>
    <xf numFmtId="49" fontId="0" fillId="6" borderId="22" xfId="0" applyNumberFormat="1" applyFill="1" applyBorder="1" applyAlignment="1" applyProtection="1">
      <alignment horizontal="left" vertical="top" wrapText="1"/>
      <protection locked="0"/>
    </xf>
    <xf numFmtId="10" fontId="2" fillId="8" borderId="1" xfId="0" applyNumberFormat="1" applyFont="1" applyFill="1" applyBorder="1" applyAlignment="1">
      <alignment horizontal="right"/>
    </xf>
    <xf numFmtId="0" fontId="0" fillId="7" borderId="10" xfId="0" applyFill="1" applyBorder="1" applyAlignment="1" applyProtection="1">
      <alignment horizontal="center"/>
    </xf>
    <xf numFmtId="0" fontId="0" fillId="7" borderId="14" xfId="0" applyFill="1" applyBorder="1" applyAlignment="1" applyProtection="1">
      <alignment horizontal="center"/>
    </xf>
    <xf numFmtId="0" fontId="0" fillId="7" borderId="3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49" fontId="0" fillId="6" borderId="20" xfId="0" applyNumberFormat="1" applyFill="1" applyBorder="1" applyAlignment="1" applyProtection="1">
      <alignment horizontal="left" vertical="top" wrapText="1"/>
      <protection locked="0"/>
    </xf>
    <xf numFmtId="4" fontId="0" fillId="2" borderId="16" xfId="0" applyNumberFormat="1" applyFill="1" applyBorder="1" applyAlignment="1" applyProtection="1">
      <alignment horizontal="right"/>
    </xf>
    <xf numFmtId="4" fontId="0" fillId="2" borderId="17" xfId="0" applyNumberFormat="1" applyFill="1" applyBorder="1" applyAlignment="1" applyProtection="1">
      <alignment horizontal="right"/>
    </xf>
    <xf numFmtId="2" fontId="0" fillId="7" borderId="10" xfId="0" applyNumberFormat="1" applyFill="1" applyBorder="1" applyAlignment="1" applyProtection="1">
      <alignment horizontal="right"/>
      <protection locked="0"/>
    </xf>
    <xf numFmtId="2" fontId="0" fillId="7" borderId="3" xfId="0" applyNumberFormat="1" applyFill="1" applyBorder="1" applyAlignment="1" applyProtection="1">
      <alignment horizontal="right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>
      <alignment horizontal="right"/>
    </xf>
    <xf numFmtId="2" fontId="0" fillId="8" borderId="10" xfId="0" applyNumberFormat="1" applyFill="1" applyBorder="1" applyAlignment="1">
      <alignment horizontal="right"/>
    </xf>
    <xf numFmtId="2" fontId="0" fillId="8" borderId="3" xfId="0" applyNumberFormat="1" applyFill="1" applyBorder="1" applyAlignment="1">
      <alignment horizontal="right"/>
    </xf>
  </cellXfs>
  <cellStyles count="4">
    <cellStyle name="Prozent" xfId="3" builtinId="5"/>
    <cellStyle name="Standard" xfId="0" builtinId="0"/>
    <cellStyle name="Standard 2" xfId="1"/>
    <cellStyle name="Standard 3" xfId="2"/>
  </cellStyles>
  <dxfs count="20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22" fmlaLink="$X$20" fmlaRange="$X$4:$X$19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180975</xdr:rowOff>
        </xdr:from>
        <xdr:to>
          <xdr:col>9</xdr:col>
          <xdr:colOff>9525</xdr:colOff>
          <xdr:row>17</xdr:row>
          <xdr:rowOff>38100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  <pageSetUpPr fitToPage="1"/>
  </sheetPr>
  <dimension ref="A1:N80"/>
  <sheetViews>
    <sheetView tabSelected="1" workbookViewId="0">
      <selection activeCell="C20" sqref="C20"/>
    </sheetView>
  </sheetViews>
  <sheetFormatPr baseColWidth="10" defaultRowHeight="12.75" x14ac:dyDescent="0.2"/>
  <cols>
    <col min="1" max="1" width="22.42578125" customWidth="1"/>
    <col min="2" max="2" width="13.42578125" bestFit="1" customWidth="1"/>
    <col min="4" max="4" width="3.85546875" customWidth="1"/>
    <col min="5" max="5" width="22.140625" customWidth="1"/>
    <col min="6" max="6" width="19.28515625" customWidth="1"/>
    <col min="7" max="7" width="29.140625" customWidth="1"/>
  </cols>
  <sheetData>
    <row r="1" spans="1:9" x14ac:dyDescent="0.2">
      <c r="A1" s="3" t="s">
        <v>27</v>
      </c>
    </row>
    <row r="4" spans="1:9" x14ac:dyDescent="0.2">
      <c r="A4" s="22" t="s">
        <v>84</v>
      </c>
    </row>
    <row r="5" spans="1:9" x14ac:dyDescent="0.2">
      <c r="A5" s="13" t="s">
        <v>58</v>
      </c>
    </row>
    <row r="6" spans="1:9" x14ac:dyDescent="0.2">
      <c r="A6" s="13" t="s">
        <v>40</v>
      </c>
    </row>
    <row r="7" spans="1:9" x14ac:dyDescent="0.2">
      <c r="A7" s="13" t="s">
        <v>42</v>
      </c>
    </row>
    <row r="8" spans="1:9" x14ac:dyDescent="0.2">
      <c r="A8" s="128" t="s">
        <v>41</v>
      </c>
      <c r="B8" s="129"/>
      <c r="C8" s="129"/>
      <c r="D8" s="129"/>
      <c r="E8" s="129"/>
      <c r="F8" s="129"/>
      <c r="G8" s="129"/>
    </row>
    <row r="9" spans="1:9" ht="27" customHeight="1" x14ac:dyDescent="0.2">
      <c r="A9" s="132" t="s">
        <v>59</v>
      </c>
      <c r="B9" s="129"/>
      <c r="C9" s="129"/>
      <c r="D9" s="129"/>
      <c r="E9" s="129"/>
      <c r="F9" s="129"/>
      <c r="G9" s="129"/>
      <c r="H9" s="129"/>
      <c r="I9" s="129"/>
    </row>
    <row r="10" spans="1:9" x14ac:dyDescent="0.2">
      <c r="A10" s="13"/>
    </row>
    <row r="11" spans="1:9" x14ac:dyDescent="0.2">
      <c r="A11" s="3" t="s">
        <v>60</v>
      </c>
    </row>
    <row r="13" spans="1:9" x14ac:dyDescent="0.2">
      <c r="A13" s="15">
        <v>35000</v>
      </c>
      <c r="B13" s="14" t="s">
        <v>28</v>
      </c>
      <c r="C13" s="14" t="s">
        <v>29</v>
      </c>
      <c r="D13" s="14"/>
      <c r="E13" s="14" t="s">
        <v>34</v>
      </c>
      <c r="F13" s="16">
        <v>16.829999999999998</v>
      </c>
      <c r="G13" s="14"/>
    </row>
    <row r="14" spans="1:9" x14ac:dyDescent="0.2">
      <c r="A14" s="13" t="s">
        <v>30</v>
      </c>
      <c r="C14" s="13" t="s">
        <v>31</v>
      </c>
      <c r="F14" s="13" t="s">
        <v>33</v>
      </c>
    </row>
    <row r="15" spans="1:9" x14ac:dyDescent="0.2">
      <c r="C15" s="13" t="s">
        <v>32</v>
      </c>
    </row>
    <row r="16" spans="1:9" x14ac:dyDescent="0.2">
      <c r="C16" s="13"/>
    </row>
    <row r="17" spans="1:6" x14ac:dyDescent="0.2">
      <c r="C17" s="13"/>
    </row>
    <row r="18" spans="1:6" x14ac:dyDescent="0.2">
      <c r="A18" s="22" t="s">
        <v>160</v>
      </c>
    </row>
    <row r="19" spans="1:6" x14ac:dyDescent="0.2">
      <c r="A19" s="18" t="s">
        <v>161</v>
      </c>
    </row>
    <row r="20" spans="1:6" x14ac:dyDescent="0.2">
      <c r="A20" s="22" t="s">
        <v>162</v>
      </c>
    </row>
    <row r="21" spans="1:6" x14ac:dyDescent="0.2">
      <c r="A21" s="132" t="s">
        <v>166</v>
      </c>
      <c r="B21" s="129"/>
      <c r="C21" s="129"/>
      <c r="D21" s="129"/>
      <c r="E21" s="129"/>
      <c r="F21" s="129"/>
    </row>
    <row r="22" spans="1:6" x14ac:dyDescent="0.2">
      <c r="A22" s="133" t="s">
        <v>167</v>
      </c>
      <c r="B22" s="133"/>
      <c r="C22" s="133"/>
      <c r="D22" s="133"/>
      <c r="E22" s="133"/>
      <c r="F22" s="133"/>
    </row>
    <row r="23" spans="1:6" x14ac:dyDescent="0.2">
      <c r="A23" s="133" t="s">
        <v>168</v>
      </c>
      <c r="B23" s="133"/>
      <c r="C23" s="133"/>
      <c r="D23" s="133"/>
      <c r="E23" s="133"/>
      <c r="F23" s="133"/>
    </row>
    <row r="25" spans="1:6" x14ac:dyDescent="0.2">
      <c r="A25" s="3" t="s">
        <v>163</v>
      </c>
    </row>
    <row r="27" spans="1:6" x14ac:dyDescent="0.2">
      <c r="A27" s="118">
        <v>35000</v>
      </c>
      <c r="B27" s="117" t="s">
        <v>28</v>
      </c>
      <c r="C27" s="117" t="s">
        <v>164</v>
      </c>
      <c r="D27" s="117"/>
      <c r="E27" s="117" t="s">
        <v>34</v>
      </c>
      <c r="F27" s="16">
        <v>15.8</v>
      </c>
    </row>
    <row r="28" spans="1:6" x14ac:dyDescent="0.2">
      <c r="A28" s="22" t="s">
        <v>30</v>
      </c>
      <c r="C28" t="s">
        <v>165</v>
      </c>
      <c r="F28" s="22" t="s">
        <v>33</v>
      </c>
    </row>
    <row r="29" spans="1:6" x14ac:dyDescent="0.2">
      <c r="C29" s="13"/>
    </row>
    <row r="30" spans="1:6" x14ac:dyDescent="0.2">
      <c r="C30" s="13"/>
    </row>
    <row r="31" spans="1:6" x14ac:dyDescent="0.2">
      <c r="A31" s="13" t="s">
        <v>54</v>
      </c>
    </row>
    <row r="33" spans="1:14" x14ac:dyDescent="0.2">
      <c r="A33" s="13" t="s">
        <v>55</v>
      </c>
    </row>
    <row r="34" spans="1:14" x14ac:dyDescent="0.2">
      <c r="A34" s="130" t="s">
        <v>48</v>
      </c>
      <c r="B34" s="129"/>
      <c r="C34" s="129"/>
      <c r="D34" s="129"/>
      <c r="E34" s="129"/>
      <c r="F34" s="129"/>
      <c r="G34" s="129"/>
      <c r="H34" s="129"/>
      <c r="I34" s="129"/>
      <c r="J34" s="129"/>
    </row>
    <row r="35" spans="1:14" x14ac:dyDescent="0.2">
      <c r="A35" s="131" t="s">
        <v>56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</row>
    <row r="36" spans="1:14" x14ac:dyDescent="0.2">
      <c r="A36" s="69" t="s">
        <v>53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12" customHeight="1" x14ac:dyDescent="0.2">
      <c r="A37" s="28"/>
      <c r="B37" s="14"/>
      <c r="C37" s="14"/>
      <c r="D37" s="14"/>
      <c r="E37" s="14"/>
      <c r="F37" s="28"/>
      <c r="G37" s="14"/>
      <c r="H37" s="14"/>
      <c r="I37" s="14"/>
      <c r="J37" s="14"/>
      <c r="K37" s="14"/>
      <c r="L37" s="14"/>
      <c r="M37" s="14"/>
      <c r="N37" s="14"/>
    </row>
    <row r="38" spans="1:14" ht="18" customHeight="1" x14ac:dyDescent="0.2">
      <c r="A38" s="22" t="s">
        <v>85</v>
      </c>
      <c r="C38" s="70"/>
      <c r="D38" s="70"/>
      <c r="E38" s="70"/>
    </row>
    <row r="39" spans="1:14" x14ac:dyDescent="0.2">
      <c r="A39" s="18" t="s">
        <v>46</v>
      </c>
    </row>
    <row r="40" spans="1:14" x14ac:dyDescent="0.2">
      <c r="A40" s="128"/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  <row r="41" spans="1:14" x14ac:dyDescent="0.2">
      <c r="A41" s="102" t="s">
        <v>128</v>
      </c>
      <c r="B41" s="103"/>
      <c r="C41" s="103"/>
      <c r="D41" s="103"/>
      <c r="E41" s="103"/>
      <c r="F41" s="103"/>
      <c r="G41" s="103"/>
    </row>
    <row r="42" spans="1:14" ht="12.75" customHeight="1" x14ac:dyDescent="0.2">
      <c r="A42" s="134" t="s">
        <v>129</v>
      </c>
      <c r="B42" s="134"/>
      <c r="C42" s="134"/>
      <c r="D42" s="134"/>
      <c r="E42" s="134"/>
      <c r="F42" s="134"/>
      <c r="G42" s="134"/>
    </row>
    <row r="43" spans="1:14" x14ac:dyDescent="0.2">
      <c r="A43" s="134"/>
      <c r="B43" s="134"/>
      <c r="C43" s="134"/>
      <c r="D43" s="134"/>
      <c r="E43" s="134"/>
      <c r="F43" s="134"/>
      <c r="G43" s="134"/>
    </row>
    <row r="44" spans="1:14" ht="12.75" customHeight="1" x14ac:dyDescent="0.2">
      <c r="A44" s="134" t="s">
        <v>130</v>
      </c>
      <c r="B44" s="134"/>
      <c r="C44" s="134"/>
      <c r="D44" s="134"/>
      <c r="E44" s="134"/>
      <c r="F44" s="134"/>
      <c r="G44" s="134"/>
    </row>
    <row r="45" spans="1:14" ht="12.75" customHeight="1" x14ac:dyDescent="0.2">
      <c r="A45" s="134" t="s">
        <v>131</v>
      </c>
      <c r="B45" s="134"/>
      <c r="C45" s="134"/>
      <c r="D45" s="134"/>
      <c r="E45" s="134"/>
      <c r="F45" s="134"/>
      <c r="G45" s="134"/>
    </row>
    <row r="46" spans="1:14" x14ac:dyDescent="0.2">
      <c r="A46" s="134"/>
      <c r="B46" s="134"/>
      <c r="C46" s="134"/>
      <c r="D46" s="134"/>
      <c r="E46" s="134"/>
      <c r="F46" s="134"/>
      <c r="G46" s="134"/>
    </row>
    <row r="47" spans="1:14" ht="12.75" customHeight="1" x14ac:dyDescent="0.2">
      <c r="A47" s="126" t="s">
        <v>132</v>
      </c>
      <c r="B47" s="126"/>
      <c r="C47" s="126"/>
      <c r="D47" s="126"/>
      <c r="E47" s="126"/>
      <c r="F47" s="126"/>
      <c r="G47" s="126"/>
    </row>
    <row r="48" spans="1:14" x14ac:dyDescent="0.2">
      <c r="A48" s="126"/>
      <c r="B48" s="126"/>
      <c r="C48" s="126"/>
      <c r="D48" s="126"/>
      <c r="E48" s="126"/>
      <c r="F48" s="126"/>
      <c r="G48" s="126"/>
    </row>
    <row r="49" spans="1:7" x14ac:dyDescent="0.2">
      <c r="A49" s="104"/>
      <c r="B49" s="104"/>
      <c r="C49" s="104"/>
      <c r="D49" s="104"/>
      <c r="E49" s="104"/>
      <c r="F49" s="104"/>
      <c r="G49" s="104"/>
    </row>
    <row r="50" spans="1:7" x14ac:dyDescent="0.2">
      <c r="A50" s="105" t="s">
        <v>133</v>
      </c>
      <c r="B50" s="106"/>
      <c r="C50" s="106"/>
      <c r="D50" s="106"/>
      <c r="E50" s="106"/>
      <c r="F50" s="106"/>
      <c r="G50" s="106"/>
    </row>
    <row r="51" spans="1:7" x14ac:dyDescent="0.2">
      <c r="A51" s="135" t="s">
        <v>134</v>
      </c>
      <c r="B51" s="135"/>
      <c r="C51" s="135"/>
      <c r="D51" s="135"/>
      <c r="E51" s="135"/>
      <c r="F51" s="135"/>
      <c r="G51" s="135"/>
    </row>
    <row r="52" spans="1:7" x14ac:dyDescent="0.2">
      <c r="A52" s="135"/>
      <c r="B52" s="135"/>
      <c r="C52" s="135"/>
      <c r="D52" s="135"/>
      <c r="E52" s="135"/>
      <c r="F52" s="135"/>
      <c r="G52" s="135"/>
    </row>
    <row r="53" spans="1:7" x14ac:dyDescent="0.2">
      <c r="A53" s="135"/>
      <c r="B53" s="135"/>
      <c r="C53" s="135"/>
      <c r="D53" s="135"/>
      <c r="E53" s="135"/>
      <c r="F53" s="135"/>
      <c r="G53" s="135"/>
    </row>
    <row r="54" spans="1:7" x14ac:dyDescent="0.2">
      <c r="A54" s="135"/>
      <c r="B54" s="135"/>
      <c r="C54" s="135"/>
      <c r="D54" s="135"/>
      <c r="E54" s="135"/>
      <c r="F54" s="135"/>
      <c r="G54" s="135"/>
    </row>
    <row r="55" spans="1:7" x14ac:dyDescent="0.2">
      <c r="A55" s="107"/>
      <c r="B55" s="107"/>
      <c r="C55" s="107"/>
      <c r="D55" s="107"/>
      <c r="E55" s="107"/>
      <c r="F55" s="107"/>
      <c r="G55" s="107"/>
    </row>
    <row r="56" spans="1:7" x14ac:dyDescent="0.2">
      <c r="A56" s="102" t="s">
        <v>135</v>
      </c>
      <c r="B56" s="103"/>
      <c r="C56" s="103"/>
      <c r="D56" s="103"/>
      <c r="E56" s="103"/>
      <c r="F56" s="103"/>
      <c r="G56" s="103"/>
    </row>
    <row r="57" spans="1:7" x14ac:dyDescent="0.2">
      <c r="A57" s="125" t="s">
        <v>149</v>
      </c>
      <c r="B57" s="125"/>
      <c r="C57" s="125"/>
      <c r="D57" s="125"/>
      <c r="E57" s="125"/>
      <c r="F57" s="125"/>
      <c r="G57" s="125"/>
    </row>
    <row r="58" spans="1:7" ht="26.25" customHeight="1" x14ac:dyDescent="0.2">
      <c r="A58" s="126" t="s">
        <v>136</v>
      </c>
      <c r="B58" s="126"/>
      <c r="C58" s="126"/>
      <c r="D58" s="126"/>
      <c r="E58" s="126"/>
      <c r="F58" s="126"/>
      <c r="G58" s="126"/>
    </row>
    <row r="59" spans="1:7" x14ac:dyDescent="0.2">
      <c r="A59" s="104"/>
      <c r="B59" s="104"/>
      <c r="C59" s="104"/>
      <c r="D59" s="104"/>
      <c r="E59" s="104"/>
      <c r="F59" s="104"/>
      <c r="G59" s="104"/>
    </row>
    <row r="60" spans="1:7" x14ac:dyDescent="0.2">
      <c r="A60" s="108" t="s">
        <v>137</v>
      </c>
      <c r="B60" s="106"/>
      <c r="C60" s="106"/>
      <c r="D60" s="106"/>
      <c r="E60" s="106"/>
      <c r="F60" s="106"/>
      <c r="G60" s="106"/>
    </row>
    <row r="61" spans="1:7" x14ac:dyDescent="0.2">
      <c r="A61" s="127" t="s">
        <v>150</v>
      </c>
      <c r="B61" s="127"/>
      <c r="C61" s="127"/>
      <c r="D61" s="127"/>
      <c r="E61" s="127"/>
      <c r="F61" s="127"/>
      <c r="G61" s="127"/>
    </row>
    <row r="62" spans="1:7" x14ac:dyDescent="0.2">
      <c r="A62" s="109" t="s">
        <v>138</v>
      </c>
      <c r="B62" s="110"/>
      <c r="C62" s="110"/>
      <c r="D62" s="110"/>
      <c r="E62" s="110"/>
      <c r="F62" s="110"/>
      <c r="G62" s="110"/>
    </row>
    <row r="63" spans="1:7" x14ac:dyDescent="0.2">
      <c r="A63" s="127" t="s">
        <v>139</v>
      </c>
      <c r="B63" s="127"/>
      <c r="C63" s="127"/>
      <c r="D63" s="127"/>
      <c r="E63" s="127"/>
      <c r="F63" s="127"/>
      <c r="G63" s="127"/>
    </row>
    <row r="64" spans="1:7" x14ac:dyDescent="0.2">
      <c r="A64" s="127" t="s">
        <v>140</v>
      </c>
      <c r="B64" s="127"/>
      <c r="C64" s="127"/>
      <c r="D64" s="127"/>
      <c r="E64" s="127"/>
      <c r="F64" s="127"/>
      <c r="G64" s="127"/>
    </row>
    <row r="65" spans="1:7" x14ac:dyDescent="0.2">
      <c r="A65" s="111"/>
      <c r="B65" s="111"/>
      <c r="C65" s="111"/>
      <c r="D65" s="111"/>
      <c r="E65" s="111"/>
      <c r="F65" s="111"/>
      <c r="G65" s="111"/>
    </row>
    <row r="66" spans="1:7" x14ac:dyDescent="0.2">
      <c r="A66" s="122" t="s">
        <v>141</v>
      </c>
      <c r="B66" s="122"/>
      <c r="C66" s="122"/>
      <c r="D66" s="122"/>
      <c r="E66" s="122"/>
      <c r="F66" s="122"/>
      <c r="G66" s="122"/>
    </row>
    <row r="67" spans="1:7" ht="38.25" customHeight="1" x14ac:dyDescent="0.2">
      <c r="A67" s="123" t="s">
        <v>157</v>
      </c>
      <c r="B67" s="123"/>
      <c r="C67" s="123"/>
      <c r="D67" s="123"/>
      <c r="E67" s="123"/>
      <c r="F67" s="123"/>
      <c r="G67" s="123"/>
    </row>
    <row r="68" spans="1:7" x14ac:dyDescent="0.2">
      <c r="A68" s="112"/>
      <c r="B68" s="112"/>
      <c r="C68" s="112"/>
      <c r="D68" s="112"/>
      <c r="E68" s="112"/>
      <c r="F68" s="112"/>
      <c r="G68" s="112"/>
    </row>
    <row r="69" spans="1:7" x14ac:dyDescent="0.2">
      <c r="A69" s="113" t="s">
        <v>142</v>
      </c>
      <c r="B69" s="112"/>
      <c r="C69" s="112"/>
      <c r="D69" s="112"/>
      <c r="E69" s="112"/>
      <c r="F69" s="112"/>
      <c r="G69" s="112"/>
    </row>
    <row r="70" spans="1:7" x14ac:dyDescent="0.2">
      <c r="A70" s="119" t="s">
        <v>143</v>
      </c>
      <c r="B70" s="119"/>
      <c r="C70" s="119"/>
      <c r="D70" s="119"/>
      <c r="E70" s="119"/>
      <c r="F70" s="119"/>
      <c r="G70" s="119"/>
    </row>
    <row r="71" spans="1:7" x14ac:dyDescent="0.2">
      <c r="A71" s="119" t="s">
        <v>144</v>
      </c>
      <c r="B71" s="119"/>
      <c r="C71" s="119"/>
      <c r="D71" s="119"/>
      <c r="E71" s="119"/>
      <c r="F71" s="119"/>
      <c r="G71" s="119"/>
    </row>
    <row r="72" spans="1:7" x14ac:dyDescent="0.2">
      <c r="A72" s="121" t="s">
        <v>154</v>
      </c>
      <c r="B72" s="121"/>
      <c r="C72" s="121"/>
      <c r="D72" s="121"/>
      <c r="E72" s="121"/>
      <c r="F72" s="121"/>
      <c r="G72" s="121"/>
    </row>
    <row r="73" spans="1:7" x14ac:dyDescent="0.2">
      <c r="A73" s="124" t="s">
        <v>145</v>
      </c>
      <c r="B73" s="124"/>
      <c r="C73" s="124"/>
      <c r="D73" s="124"/>
      <c r="E73" s="124"/>
      <c r="F73" s="124"/>
      <c r="G73" s="124"/>
    </row>
    <row r="74" spans="1:7" x14ac:dyDescent="0.2">
      <c r="A74" s="119" t="s">
        <v>146</v>
      </c>
      <c r="B74" s="119"/>
      <c r="C74" s="119"/>
      <c r="D74" s="119"/>
      <c r="E74" s="119"/>
      <c r="F74" s="119"/>
      <c r="G74" s="119"/>
    </row>
    <row r="75" spans="1:7" x14ac:dyDescent="0.2">
      <c r="A75" s="112"/>
      <c r="B75" s="112"/>
      <c r="C75" s="112"/>
      <c r="D75" s="112"/>
      <c r="E75" s="112"/>
      <c r="F75" s="112"/>
      <c r="G75" s="112"/>
    </row>
    <row r="76" spans="1:7" ht="26.25" customHeight="1" x14ac:dyDescent="0.2">
      <c r="A76" s="120" t="s">
        <v>155</v>
      </c>
      <c r="B76" s="120"/>
      <c r="C76" s="120"/>
      <c r="D76" s="120"/>
      <c r="E76" s="120"/>
      <c r="F76" s="120"/>
      <c r="G76" s="120"/>
    </row>
    <row r="77" spans="1:7" x14ac:dyDescent="0.2">
      <c r="A77" s="112"/>
      <c r="B77" s="112"/>
      <c r="C77" s="114"/>
      <c r="D77" s="112"/>
      <c r="E77" s="112"/>
      <c r="F77" s="112"/>
      <c r="G77" s="114"/>
    </row>
    <row r="78" spans="1:7" x14ac:dyDescent="0.2">
      <c r="A78" s="121" t="s">
        <v>147</v>
      </c>
      <c r="B78" s="121"/>
      <c r="C78" s="121"/>
      <c r="D78" s="121"/>
      <c r="E78" s="121"/>
      <c r="F78" s="121"/>
      <c r="G78" s="121"/>
    </row>
    <row r="79" spans="1:7" x14ac:dyDescent="0.2">
      <c r="A79" s="121" t="s">
        <v>148</v>
      </c>
      <c r="B79" s="121"/>
      <c r="C79" s="121"/>
      <c r="D79" s="121"/>
      <c r="E79" s="121"/>
      <c r="F79" s="121"/>
      <c r="G79" s="121"/>
    </row>
    <row r="80" spans="1:7" x14ac:dyDescent="0.2">
      <c r="A80" s="116" t="s">
        <v>156</v>
      </c>
      <c r="B80" s="116"/>
      <c r="C80" s="116"/>
      <c r="D80" s="116"/>
      <c r="E80" s="116"/>
      <c r="F80" s="116"/>
      <c r="G80" s="116"/>
    </row>
  </sheetData>
  <customSheetViews>
    <customSheetView guid="{AFD2D5F4-E916-4C9C-AB66-5221ECD7AD36}" fitToPage="1">
      <selection activeCell="E140" sqref="E140"/>
      <pageMargins left="0.78740157499999996" right="0.78740157499999996" top="0.984251969" bottom="0.984251969" header="0.4921259845" footer="0.4921259845"/>
      <pageSetup paperSize="9" scale="79" orientation="portrait" r:id="rId1"/>
      <headerFooter alignWithMargins="0"/>
    </customSheetView>
  </customSheetViews>
  <mergeCells count="28">
    <mergeCell ref="A42:G43"/>
    <mergeCell ref="A44:G44"/>
    <mergeCell ref="A45:G46"/>
    <mergeCell ref="A47:G48"/>
    <mergeCell ref="A51:G54"/>
    <mergeCell ref="A8:G8"/>
    <mergeCell ref="A34:J34"/>
    <mergeCell ref="A35:N35"/>
    <mergeCell ref="A40:K40"/>
    <mergeCell ref="A9:I9"/>
    <mergeCell ref="A21:F21"/>
    <mergeCell ref="A22:F22"/>
    <mergeCell ref="A23:F23"/>
    <mergeCell ref="A57:G57"/>
    <mergeCell ref="A58:G58"/>
    <mergeCell ref="A61:G61"/>
    <mergeCell ref="A63:G63"/>
    <mergeCell ref="A64:G64"/>
    <mergeCell ref="A74:G74"/>
    <mergeCell ref="A76:G76"/>
    <mergeCell ref="A78:G78"/>
    <mergeCell ref="A79:G79"/>
    <mergeCell ref="A66:G66"/>
    <mergeCell ref="A67:G67"/>
    <mergeCell ref="A70:G70"/>
    <mergeCell ref="A71:G71"/>
    <mergeCell ref="A73:G73"/>
    <mergeCell ref="A72:G72"/>
  </mergeCells>
  <phoneticPr fontId="0" type="noConversion"/>
  <pageMargins left="0.78740157499999996" right="0.78740157499999996" top="0.984251969" bottom="0.984251969" header="0.4921259845" footer="0.4921259845"/>
  <pageSetup paperSize="9" scale="7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B1:X89"/>
  <sheetViews>
    <sheetView workbookViewId="0">
      <selection activeCell="E29" sqref="E29"/>
    </sheetView>
  </sheetViews>
  <sheetFormatPr baseColWidth="10" defaultRowHeight="12.75" x14ac:dyDescent="0.2"/>
  <cols>
    <col min="1" max="1" width="2.28515625" customWidth="1"/>
    <col min="2" max="2" width="23.5703125" customWidth="1"/>
    <col min="3" max="3" width="20.140625" bestFit="1" customWidth="1"/>
    <col min="4" max="4" width="24.5703125" bestFit="1" customWidth="1"/>
    <col min="5" max="5" width="19.140625" customWidth="1"/>
    <col min="23" max="23" width="11.42578125" hidden="1" customWidth="1"/>
    <col min="24" max="24" width="10.5703125" hidden="1" customWidth="1"/>
  </cols>
  <sheetData>
    <row r="1" spans="2:24" x14ac:dyDescent="0.2">
      <c r="B1" s="4" t="s">
        <v>114</v>
      </c>
      <c r="C1" s="3"/>
      <c r="D1" s="99">
        <v>2020</v>
      </c>
      <c r="E1" t="s">
        <v>115</v>
      </c>
    </row>
    <row r="2" spans="2:24" x14ac:dyDescent="0.2">
      <c r="B2" s="31" t="s">
        <v>26</v>
      </c>
      <c r="C2" s="31"/>
      <c r="D2" s="31"/>
      <c r="E2" s="32"/>
    </row>
    <row r="3" spans="2:24" x14ac:dyDescent="0.2">
      <c r="B3" s="32"/>
      <c r="C3" s="32"/>
      <c r="D3" s="32"/>
      <c r="E3" s="32"/>
    </row>
    <row r="4" spans="2:24" ht="38.25" customHeight="1" x14ac:dyDescent="0.2">
      <c r="B4" s="33" t="s">
        <v>15</v>
      </c>
      <c r="C4" s="34" t="s">
        <v>19</v>
      </c>
      <c r="D4" s="34" t="s">
        <v>17</v>
      </c>
      <c r="E4" s="35" t="s">
        <v>18</v>
      </c>
      <c r="W4">
        <v>1</v>
      </c>
      <c r="X4" t="s">
        <v>96</v>
      </c>
    </row>
    <row r="5" spans="2:24" ht="15" customHeight="1" x14ac:dyDescent="0.2">
      <c r="B5" s="36" t="str">
        <f>'Mitarbeiter A'!A8</f>
        <v>Mitarbeiter A</v>
      </c>
      <c r="C5" s="37">
        <f>IFERROR('Mitarbeiter A'!B$22,"0,00")</f>
        <v>0</v>
      </c>
      <c r="D5" s="66">
        <f>'Mitarbeiter A'!Z9</f>
        <v>0</v>
      </c>
      <c r="E5" s="38">
        <f>IFERROR('Mitarbeiter A'!B$23,"0,00")</f>
        <v>0</v>
      </c>
      <c r="H5" s="136" t="s">
        <v>97</v>
      </c>
      <c r="I5" s="136"/>
      <c r="J5" s="80"/>
      <c r="W5">
        <v>2</v>
      </c>
      <c r="X5" t="s">
        <v>98</v>
      </c>
    </row>
    <row r="6" spans="2:24" ht="15" customHeight="1" x14ac:dyDescent="0.2">
      <c r="B6" s="36" t="str">
        <f>'Mitarbeiter B'!A8</f>
        <v>Mitarbeiter B</v>
      </c>
      <c r="C6" s="37">
        <f>IFERROR('Mitarbeiter B'!B$22,"0,00")</f>
        <v>0</v>
      </c>
      <c r="D6" s="66">
        <f>'Mitarbeiter B'!Z9</f>
        <v>0</v>
      </c>
      <c r="E6" s="38">
        <f>IFERROR('Mitarbeiter B'!B$23,"0,00")</f>
        <v>0</v>
      </c>
      <c r="H6" s="136"/>
      <c r="I6" s="136"/>
      <c r="J6" s="80"/>
      <c r="W6">
        <v>3</v>
      </c>
      <c r="X6" t="s">
        <v>99</v>
      </c>
    </row>
    <row r="7" spans="2:24" ht="15" customHeight="1" x14ac:dyDescent="0.2">
      <c r="B7" s="36" t="str">
        <f>'Mitarbeiter C'!A8</f>
        <v>Mitarbeiter C</v>
      </c>
      <c r="C7" s="37">
        <f>IFERROR('Mitarbeiter C'!B$22,"0,00")</f>
        <v>0</v>
      </c>
      <c r="D7" s="66">
        <f>'Mitarbeiter C'!Z9</f>
        <v>0</v>
      </c>
      <c r="E7" s="38">
        <f>IFERROR('Mitarbeiter C'!B$23,"0,00")</f>
        <v>0</v>
      </c>
      <c r="W7">
        <v>4</v>
      </c>
      <c r="X7" t="s">
        <v>100</v>
      </c>
    </row>
    <row r="8" spans="2:24" ht="15" customHeight="1" x14ac:dyDescent="0.2">
      <c r="B8" s="36" t="str">
        <f>'Mitarbeiter D'!A8</f>
        <v>Mitarbeiter D</v>
      </c>
      <c r="C8" s="37">
        <f>IFERROR('Mitarbeiter D'!B$22,"0,00")</f>
        <v>0</v>
      </c>
      <c r="D8" s="66">
        <f>'Mitarbeiter D'!Z9</f>
        <v>0</v>
      </c>
      <c r="E8" s="38">
        <f>IFERROR('Mitarbeiter D'!B$23,"0,00")</f>
        <v>0</v>
      </c>
      <c r="W8">
        <v>5</v>
      </c>
      <c r="X8" t="s">
        <v>101</v>
      </c>
    </row>
    <row r="9" spans="2:24" ht="15" customHeight="1" x14ac:dyDescent="0.2">
      <c r="B9" s="36" t="str">
        <f>'Mitarbeiter E'!A8</f>
        <v>Mitarbeiter E</v>
      </c>
      <c r="C9" s="37">
        <f>IFERROR('Mitarbeiter E'!B$22,"0,00")</f>
        <v>0</v>
      </c>
      <c r="D9" s="66">
        <f>'Mitarbeiter E'!Z9</f>
        <v>0</v>
      </c>
      <c r="E9" s="38">
        <f>IFERROR('Mitarbeiter E'!B$23,"0,00")</f>
        <v>0</v>
      </c>
      <c r="W9">
        <v>6</v>
      </c>
      <c r="X9" t="s">
        <v>102</v>
      </c>
    </row>
    <row r="10" spans="2:24" ht="15" customHeight="1" x14ac:dyDescent="0.2">
      <c r="B10" s="67" t="str">
        <f>'nsvP Mitarbeiter F'!A8</f>
        <v>Mitarbeiter F</v>
      </c>
      <c r="C10" s="39">
        <f>IFERROR('nsvP Mitarbeiter F'!B$22,"0,00")</f>
        <v>0</v>
      </c>
      <c r="D10" s="68">
        <f>'nsvP Mitarbeiter F'!Z9</f>
        <v>0</v>
      </c>
      <c r="E10" s="40">
        <f>IFERROR('nsvP Mitarbeiter F'!B$23,"0,00")</f>
        <v>0</v>
      </c>
      <c r="W10">
        <v>7</v>
      </c>
      <c r="X10" t="s">
        <v>103</v>
      </c>
    </row>
    <row r="11" spans="2:24" ht="15" customHeight="1" x14ac:dyDescent="0.2">
      <c r="B11" s="67" t="str">
        <f>'nsvP Mitarbeiter G'!A8</f>
        <v>Mitarbeiter G</v>
      </c>
      <c r="C11" s="39">
        <f>IFERROR('nsvP Mitarbeiter G'!B$22,"0,00")</f>
        <v>0</v>
      </c>
      <c r="D11" s="68">
        <f>'nsvP Mitarbeiter G'!Z9</f>
        <v>0</v>
      </c>
      <c r="E11" s="40">
        <f>IFERROR('nsvP Mitarbeiter G'!B$23,"0,00")</f>
        <v>0</v>
      </c>
      <c r="W11">
        <v>8</v>
      </c>
      <c r="X11" t="s">
        <v>104</v>
      </c>
    </row>
    <row r="12" spans="2:24" ht="15" customHeight="1" x14ac:dyDescent="0.2">
      <c r="B12" s="67" t="str">
        <f>'nsvP Mitarbeiter H'!A8</f>
        <v>Mitarbeiter H</v>
      </c>
      <c r="C12" s="39">
        <f>IFERROR('nsvP Mitarbeiter H'!B$22,"0,00")</f>
        <v>0</v>
      </c>
      <c r="D12" s="68">
        <f>'nsvP Mitarbeiter H'!Z9</f>
        <v>0</v>
      </c>
      <c r="E12" s="40">
        <f>IFERROR('nsvP Mitarbeiter H'!B$23,"0,00")</f>
        <v>0</v>
      </c>
      <c r="W12">
        <v>9</v>
      </c>
      <c r="X12" t="s">
        <v>105</v>
      </c>
    </row>
    <row r="13" spans="2:24" ht="15" customHeight="1" x14ac:dyDescent="0.2">
      <c r="B13" s="67" t="str">
        <f>'nsvP Mitarbeiter I'!A8</f>
        <v>Mitarbeiter I</v>
      </c>
      <c r="C13" s="39">
        <f>IFERROR('nsvP Mitarbeiter I'!B$22,"0,00")</f>
        <v>0</v>
      </c>
      <c r="D13" s="68">
        <f>'nsvP Mitarbeiter I'!Z9</f>
        <v>0</v>
      </c>
      <c r="E13" s="40">
        <f>IFERROR('nsvP Mitarbeiter I'!B$23,"0,00")</f>
        <v>0</v>
      </c>
      <c r="W13">
        <v>10</v>
      </c>
      <c r="X13" t="s">
        <v>106</v>
      </c>
    </row>
    <row r="14" spans="2:24" ht="15" customHeight="1" x14ac:dyDescent="0.2">
      <c r="B14" s="36" t="str">
        <f>'Mitarbeiter J'!A8</f>
        <v>Mitarbeiter J</v>
      </c>
      <c r="C14" s="37">
        <f>IFERROR('Mitarbeiter J'!B$22,"0,00")</f>
        <v>0</v>
      </c>
      <c r="D14" s="66">
        <f>'Mitarbeiter J'!Z9</f>
        <v>0</v>
      </c>
      <c r="E14" s="38">
        <f>IFERROR('Mitarbeiter J'!B$23,"0,00")</f>
        <v>0</v>
      </c>
      <c r="W14">
        <v>11</v>
      </c>
      <c r="X14" t="s">
        <v>107</v>
      </c>
    </row>
    <row r="15" spans="2:24" ht="15" customHeight="1" x14ac:dyDescent="0.2">
      <c r="B15" s="36" t="str">
        <f>'Mitarbeiter K'!A8</f>
        <v>Mitarbeiter K</v>
      </c>
      <c r="C15" s="37">
        <f>IFERROR('Mitarbeiter K'!B$22,"0,00")</f>
        <v>0</v>
      </c>
      <c r="D15" s="66">
        <f>'Mitarbeiter K'!Z9</f>
        <v>0</v>
      </c>
      <c r="E15" s="38">
        <f>IFERROR('Mitarbeiter K'!B$23,"0,00")</f>
        <v>0</v>
      </c>
      <c r="W15">
        <v>12</v>
      </c>
      <c r="X15" t="s">
        <v>108</v>
      </c>
    </row>
    <row r="16" spans="2:24" ht="15" customHeight="1" x14ac:dyDescent="0.2">
      <c r="B16" s="36" t="str">
        <f>'Mitarbeiter L'!A8</f>
        <v>Mitarbeiter L</v>
      </c>
      <c r="C16" s="37">
        <f>IFERROR('Mitarbeiter L'!B$22,"0,00")</f>
        <v>0</v>
      </c>
      <c r="D16" s="66">
        <f>'Mitarbeiter L'!Z9</f>
        <v>0</v>
      </c>
      <c r="E16" s="38">
        <f>IFERROR('Mitarbeiter L'!B$23,"0,00")</f>
        <v>0</v>
      </c>
      <c r="W16">
        <v>13</v>
      </c>
      <c r="X16" t="s">
        <v>109</v>
      </c>
    </row>
    <row r="17" spans="2:24" ht="15" customHeight="1" x14ac:dyDescent="0.2">
      <c r="B17" s="36" t="str">
        <f>'Mitarbeiter M'!A8</f>
        <v>Mitarbeiter M</v>
      </c>
      <c r="C17" s="37">
        <f>IFERROR('Mitarbeiter M'!B$22,"0,00")</f>
        <v>0</v>
      </c>
      <c r="D17" s="66">
        <f>'Mitarbeiter M'!Z9</f>
        <v>0</v>
      </c>
      <c r="E17" s="38">
        <f>IFERROR('Mitarbeiter M'!B$23,"0,00")</f>
        <v>0</v>
      </c>
      <c r="W17">
        <v>14</v>
      </c>
      <c r="X17" t="s">
        <v>110</v>
      </c>
    </row>
    <row r="18" spans="2:24" ht="15" customHeight="1" x14ac:dyDescent="0.2">
      <c r="B18" s="36" t="str">
        <f>'Mitarbeiter N'!A8</f>
        <v>Mitarbeiter N</v>
      </c>
      <c r="C18" s="37">
        <f>IFERROR('Mitarbeiter N'!B$22,"0,00")</f>
        <v>0</v>
      </c>
      <c r="D18" s="66">
        <f>'Mitarbeiter N'!Z9</f>
        <v>0</v>
      </c>
      <c r="E18" s="38">
        <f>IFERROR('Mitarbeiter N'!B$23,"0,00")</f>
        <v>0</v>
      </c>
      <c r="I18" s="55"/>
      <c r="W18">
        <v>15</v>
      </c>
      <c r="X18" t="s">
        <v>111</v>
      </c>
    </row>
    <row r="19" spans="2:24" ht="15" customHeight="1" x14ac:dyDescent="0.2">
      <c r="B19" s="36" t="str">
        <f>'Mitarbeiter O'!A8</f>
        <v>Mitarbeiter O</v>
      </c>
      <c r="C19" s="37">
        <f>IFERROR('Mitarbeiter O'!B$22,"0,00")</f>
        <v>0</v>
      </c>
      <c r="D19" s="66">
        <f>'Mitarbeiter O'!Z9</f>
        <v>0</v>
      </c>
      <c r="E19" s="38">
        <f>IFERROR('Mitarbeiter O'!B$23,"0,00")</f>
        <v>0</v>
      </c>
      <c r="W19">
        <v>16</v>
      </c>
      <c r="X19" t="s">
        <v>112</v>
      </c>
    </row>
    <row r="20" spans="2:24" ht="15" customHeight="1" x14ac:dyDescent="0.2">
      <c r="B20" s="36" t="str">
        <f>'Mitarbeiter P'!A8</f>
        <v>Mitarbeiter P</v>
      </c>
      <c r="C20" s="37">
        <f>IFERROR('Mitarbeiter P'!B$22,"0,00")</f>
        <v>0</v>
      </c>
      <c r="D20" s="66">
        <f>'Mitarbeiter P'!Z9</f>
        <v>0</v>
      </c>
      <c r="E20" s="38">
        <f>IFERROR('Mitarbeiter P'!B$23,"0,00")</f>
        <v>0</v>
      </c>
      <c r="W20" t="s">
        <v>113</v>
      </c>
      <c r="X20" s="55">
        <v>3</v>
      </c>
    </row>
    <row r="21" spans="2:24" ht="15" customHeight="1" x14ac:dyDescent="0.2">
      <c r="B21" s="36" t="str">
        <f>'Mitarbeiter Q'!A8</f>
        <v>Mitarbeiter Q</v>
      </c>
      <c r="C21" s="37">
        <f>IFERROR('Mitarbeiter Q'!B$22,"0,00")</f>
        <v>0</v>
      </c>
      <c r="D21" s="66">
        <f>'Mitarbeiter Q'!Z9</f>
        <v>0</v>
      </c>
      <c r="E21" s="38">
        <f>IFERROR('Mitarbeiter Q'!B$23,"0,00")</f>
        <v>0</v>
      </c>
    </row>
    <row r="22" spans="2:24" ht="15" customHeight="1" x14ac:dyDescent="0.2">
      <c r="B22" s="36" t="str">
        <f>'Mitarbeiter R'!A8</f>
        <v>Mitarbeiter R</v>
      </c>
      <c r="C22" s="37">
        <f>IFERROR('Mitarbeiter R'!B$22,"0,00")</f>
        <v>0</v>
      </c>
      <c r="D22" s="66">
        <f>'Mitarbeiter R'!Z9</f>
        <v>0</v>
      </c>
      <c r="E22" s="38">
        <f>IFERROR('Mitarbeiter R'!B$23,"0,00")</f>
        <v>0</v>
      </c>
    </row>
    <row r="23" spans="2:24" ht="15" customHeight="1" x14ac:dyDescent="0.2">
      <c r="B23" s="36" t="str">
        <f>'Mitarbeiter S'!A8</f>
        <v>Mitarbeiter S</v>
      </c>
      <c r="C23" s="37">
        <f>IFERROR('Mitarbeiter S'!B$22,"0,00")</f>
        <v>0</v>
      </c>
      <c r="D23" s="66">
        <f>'Mitarbeiter S'!Z9</f>
        <v>0</v>
      </c>
      <c r="E23" s="38">
        <f>IFERROR('Mitarbeiter S'!B$23,"0,00")</f>
        <v>0</v>
      </c>
    </row>
    <row r="24" spans="2:24" ht="15" customHeight="1" x14ac:dyDescent="0.2">
      <c r="B24" s="36" t="str">
        <f>'Mitarbeiter T'!A8</f>
        <v>Mitarbeiter T</v>
      </c>
      <c r="C24" s="37">
        <f>IFERROR('Mitarbeiter T'!B$22,"0,00")</f>
        <v>0</v>
      </c>
      <c r="D24" s="66">
        <f>'Mitarbeiter T'!Z9</f>
        <v>0</v>
      </c>
      <c r="E24" s="38">
        <f>IFERROR('Mitarbeiter T'!B$23,"0,00")</f>
        <v>0</v>
      </c>
    </row>
    <row r="25" spans="2:24" ht="15" customHeight="1" x14ac:dyDescent="0.2">
      <c r="B25" s="36" t="str">
        <f>'Mitarbeiter U'!A8</f>
        <v>Mitarbeiter U</v>
      </c>
      <c r="C25" s="37">
        <f>IFERROR('Mitarbeiter U'!B$22,"0,00")</f>
        <v>0</v>
      </c>
      <c r="D25" s="66">
        <f>'Mitarbeiter U'!Z9</f>
        <v>0</v>
      </c>
      <c r="E25" s="38">
        <f>IFERROR('Mitarbeiter U'!B$23,"0,00")</f>
        <v>0</v>
      </c>
    </row>
    <row r="26" spans="2:24" ht="15" customHeight="1" x14ac:dyDescent="0.2">
      <c r="B26" s="137" t="s">
        <v>20</v>
      </c>
      <c r="C26" s="137"/>
      <c r="D26" s="138"/>
      <c r="E26" s="41">
        <f t="array" ref="E26">SUM(IF(ISNUMBER(E5:E25),E5:E25))</f>
        <v>0</v>
      </c>
    </row>
    <row r="27" spans="2:24" ht="30.6" customHeight="1" x14ac:dyDescent="0.2">
      <c r="B27" s="143" t="s">
        <v>57</v>
      </c>
      <c r="C27" s="143"/>
      <c r="D27" s="144"/>
      <c r="E27" s="42">
        <f>E10+E11+E12+E13</f>
        <v>0</v>
      </c>
      <c r="H27" s="79"/>
    </row>
    <row r="28" spans="2:24" ht="30.6" customHeight="1" x14ac:dyDescent="0.2">
      <c r="B28" s="145" t="s">
        <v>86</v>
      </c>
      <c r="C28" s="146"/>
      <c r="D28" s="147"/>
      <c r="E28" s="41">
        <f>E5+E6+E7+E8+E9+E14+E15+E16+E17+E18+E19+E20+E21+E22+E23+E24+E25</f>
        <v>0</v>
      </c>
      <c r="H28" s="79"/>
    </row>
    <row r="29" spans="2:24" ht="30" customHeight="1" x14ac:dyDescent="0.2">
      <c r="B29" s="139" t="s">
        <v>49</v>
      </c>
      <c r="C29" s="139"/>
      <c r="D29" s="140"/>
      <c r="E29" s="41">
        <f>E26-E27</f>
        <v>0</v>
      </c>
    </row>
    <row r="30" spans="2:24" ht="28.15" customHeight="1" x14ac:dyDescent="0.2">
      <c r="B30" s="141" t="s">
        <v>52</v>
      </c>
      <c r="C30" s="141"/>
      <c r="D30" s="142"/>
      <c r="E30" s="43">
        <f>E27+E28+E29</f>
        <v>0</v>
      </c>
    </row>
    <row r="31" spans="2:24" x14ac:dyDescent="0.2">
      <c r="B31" s="4"/>
      <c r="C31" s="3"/>
      <c r="D31" s="3"/>
    </row>
    <row r="33" spans="2:5" x14ac:dyDescent="0.2">
      <c r="B33" s="5"/>
      <c r="C33" s="5" t="s">
        <v>22</v>
      </c>
      <c r="D33" s="6"/>
      <c r="E33" s="6"/>
    </row>
    <row r="34" spans="2:5" x14ac:dyDescent="0.2">
      <c r="B34" s="5"/>
      <c r="C34" s="5" t="s">
        <v>23</v>
      </c>
      <c r="D34" s="5"/>
      <c r="E34" s="5"/>
    </row>
    <row r="35" spans="2:5" x14ac:dyDescent="0.2">
      <c r="B35" s="5"/>
      <c r="C35" s="5"/>
      <c r="D35" s="5"/>
      <c r="E35" s="5"/>
    </row>
    <row r="36" spans="2:5" x14ac:dyDescent="0.2">
      <c r="B36" s="5"/>
      <c r="C36" s="10"/>
      <c r="D36" s="10"/>
      <c r="E36" s="10"/>
    </row>
    <row r="37" spans="2:5" x14ac:dyDescent="0.2">
      <c r="B37" s="5"/>
      <c r="C37" s="5" t="s">
        <v>24</v>
      </c>
      <c r="D37" s="5"/>
      <c r="E37" s="5"/>
    </row>
    <row r="38" spans="2:5" x14ac:dyDescent="0.2">
      <c r="B38" s="5"/>
      <c r="C38" s="5"/>
      <c r="D38" s="5"/>
      <c r="E38" s="5"/>
    </row>
    <row r="40" spans="2:5" x14ac:dyDescent="0.2">
      <c r="C40" s="11"/>
      <c r="D40" s="11"/>
      <c r="E40" s="11"/>
    </row>
    <row r="41" spans="2:5" x14ac:dyDescent="0.2">
      <c r="C41" t="s">
        <v>25</v>
      </c>
    </row>
    <row r="54" spans="2:5" hidden="1" x14ac:dyDescent="0.2">
      <c r="B54">
        <v>2015</v>
      </c>
      <c r="C54" s="83">
        <f>DATE($D$1,1,1)</f>
        <v>43831</v>
      </c>
      <c r="D54">
        <f>$C$54-42005</f>
        <v>1826</v>
      </c>
      <c r="E54">
        <v>42005</v>
      </c>
    </row>
    <row r="55" spans="2:5" hidden="1" x14ac:dyDescent="0.2">
      <c r="B55">
        <v>2016</v>
      </c>
    </row>
    <row r="56" spans="2:5" hidden="1" x14ac:dyDescent="0.2">
      <c r="B56">
        <v>2017</v>
      </c>
    </row>
    <row r="57" spans="2:5" hidden="1" x14ac:dyDescent="0.2">
      <c r="B57">
        <v>2018</v>
      </c>
    </row>
    <row r="58" spans="2:5" hidden="1" x14ac:dyDescent="0.2">
      <c r="B58">
        <v>2019</v>
      </c>
    </row>
    <row r="59" spans="2:5" hidden="1" x14ac:dyDescent="0.2">
      <c r="B59">
        <v>2020</v>
      </c>
    </row>
    <row r="60" spans="2:5" hidden="1" x14ac:dyDescent="0.2">
      <c r="B60">
        <v>2021</v>
      </c>
    </row>
    <row r="61" spans="2:5" hidden="1" x14ac:dyDescent="0.2">
      <c r="B61">
        <v>2022</v>
      </c>
    </row>
    <row r="62" spans="2:5" hidden="1" x14ac:dyDescent="0.2">
      <c r="B62">
        <v>2023</v>
      </c>
    </row>
    <row r="63" spans="2:5" hidden="1" x14ac:dyDescent="0.2">
      <c r="B63">
        <v>2024</v>
      </c>
    </row>
    <row r="64" spans="2:5" hidden="1" x14ac:dyDescent="0.2">
      <c r="B64">
        <v>2025</v>
      </c>
    </row>
    <row r="65" spans="2:2" hidden="1" x14ac:dyDescent="0.2">
      <c r="B65">
        <v>2026</v>
      </c>
    </row>
    <row r="66" spans="2:2" hidden="1" x14ac:dyDescent="0.2">
      <c r="B66">
        <v>2027</v>
      </c>
    </row>
    <row r="67" spans="2:2" hidden="1" x14ac:dyDescent="0.2">
      <c r="B67">
        <v>2028</v>
      </c>
    </row>
    <row r="68" spans="2:2" hidden="1" x14ac:dyDescent="0.2">
      <c r="B68">
        <v>2029</v>
      </c>
    </row>
    <row r="69" spans="2:2" hidden="1" x14ac:dyDescent="0.2">
      <c r="B69">
        <v>2030</v>
      </c>
    </row>
    <row r="70" spans="2:2" hidden="1" x14ac:dyDescent="0.2">
      <c r="B70">
        <v>2031</v>
      </c>
    </row>
    <row r="71" spans="2:2" hidden="1" x14ac:dyDescent="0.2">
      <c r="B71">
        <v>2032</v>
      </c>
    </row>
    <row r="72" spans="2:2" hidden="1" x14ac:dyDescent="0.2">
      <c r="B72">
        <v>2033</v>
      </c>
    </row>
    <row r="73" spans="2:2" hidden="1" x14ac:dyDescent="0.2">
      <c r="B73">
        <v>2034</v>
      </c>
    </row>
    <row r="74" spans="2:2" hidden="1" x14ac:dyDescent="0.2">
      <c r="B74">
        <v>2035</v>
      </c>
    </row>
    <row r="75" spans="2:2" hidden="1" x14ac:dyDescent="0.2">
      <c r="B75">
        <v>2036</v>
      </c>
    </row>
    <row r="76" spans="2:2" hidden="1" x14ac:dyDescent="0.2">
      <c r="B76">
        <v>2037</v>
      </c>
    </row>
    <row r="77" spans="2:2" hidden="1" x14ac:dyDescent="0.2">
      <c r="B77">
        <v>2038</v>
      </c>
    </row>
    <row r="78" spans="2:2" hidden="1" x14ac:dyDescent="0.2">
      <c r="B78">
        <v>2039</v>
      </c>
    </row>
    <row r="79" spans="2:2" hidden="1" x14ac:dyDescent="0.2">
      <c r="B79">
        <v>2040</v>
      </c>
    </row>
    <row r="80" spans="2:2" hidden="1" x14ac:dyDescent="0.2">
      <c r="B80">
        <v>2041</v>
      </c>
    </row>
    <row r="81" spans="2:2" hidden="1" x14ac:dyDescent="0.2">
      <c r="B81">
        <v>2042</v>
      </c>
    </row>
    <row r="82" spans="2:2" hidden="1" x14ac:dyDescent="0.2">
      <c r="B82">
        <v>2043</v>
      </c>
    </row>
    <row r="83" spans="2:2" hidden="1" x14ac:dyDescent="0.2">
      <c r="B83">
        <v>2044</v>
      </c>
    </row>
    <row r="84" spans="2:2" hidden="1" x14ac:dyDescent="0.2">
      <c r="B84">
        <v>2045</v>
      </c>
    </row>
    <row r="85" spans="2:2" hidden="1" x14ac:dyDescent="0.2">
      <c r="B85">
        <v>2046</v>
      </c>
    </row>
    <row r="86" spans="2:2" hidden="1" x14ac:dyDescent="0.2">
      <c r="B86">
        <v>2047</v>
      </c>
    </row>
    <row r="87" spans="2:2" hidden="1" x14ac:dyDescent="0.2">
      <c r="B87">
        <v>2048</v>
      </c>
    </row>
    <row r="88" spans="2:2" hidden="1" x14ac:dyDescent="0.2">
      <c r="B88">
        <v>2049</v>
      </c>
    </row>
    <row r="89" spans="2:2" hidden="1" x14ac:dyDescent="0.2">
      <c r="B89">
        <v>2050</v>
      </c>
    </row>
  </sheetData>
  <customSheetViews>
    <customSheetView guid="{AFD2D5F4-E916-4C9C-AB66-5221ECD7AD36}" fitToPage="1">
      <selection activeCell="B26" sqref="B26:D26"/>
      <pageMargins left="0.78740157499999996" right="0.78740157499999996" top="0.984251969" bottom="0.984251969" header="0.4921259845" footer="0.4921259845"/>
      <pageSetup paperSize="9" scale="97" orientation="portrait" r:id="rId1"/>
      <headerFooter alignWithMargins="0"/>
    </customSheetView>
  </customSheetViews>
  <mergeCells count="6">
    <mergeCell ref="H5:I6"/>
    <mergeCell ref="B26:D26"/>
    <mergeCell ref="B29:D29"/>
    <mergeCell ref="B30:D30"/>
    <mergeCell ref="B27:D27"/>
    <mergeCell ref="B28:D28"/>
  </mergeCells>
  <phoneticPr fontId="8" type="noConversion"/>
  <dataValidations count="1">
    <dataValidation type="list" showInputMessage="1" showErrorMessage="1" sqref="D1">
      <formula1>$B$54:$B$89</formula1>
    </dataValidation>
  </dataValidations>
  <pageMargins left="0.78740157499999996" right="0.78740157499999996" top="0.984251969" bottom="0.984251969" header="0.4921259845" footer="0.4921259845"/>
  <pageSetup paperSize="9" scale="6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List Box 1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180975</xdr:rowOff>
                  </from>
                  <to>
                    <xdr:col>9</xdr:col>
                    <xdr:colOff>9525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6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60"/>
      <c r="C6" s="160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A</v>
      </c>
      <c r="T6" s="3" t="s">
        <v>35</v>
      </c>
    </row>
    <row r="8" spans="1:27" x14ac:dyDescent="0.2">
      <c r="A8" s="91" t="s">
        <v>64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78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82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customSheetViews>
    <customSheetView guid="{AFD2D5F4-E916-4C9C-AB66-5221ECD7AD36}" scale="40">
      <selection activeCell="A29" sqref="A29:AG122"/>
      <rowBreaks count="2" manualBreakCount="2">
        <brk id="26" max="16383" man="1"/>
        <brk id="75" max="32" man="1"/>
      </rowBreaks>
      <pageMargins left="0.22" right="0.17" top="0.66" bottom="0.35" header="0.5" footer="0.28999999999999998"/>
      <pageSetup paperSize="9" scale="70" orientation="landscape" r:id="rId1"/>
      <headerFooter alignWithMargins="0">
        <oddHeader>&amp;A</oddHeader>
        <oddFooter>&amp;F&amp;RSeite &amp;P</oddFooter>
      </headerFooter>
    </customSheetView>
  </customSheetViews>
  <mergeCells count="116">
    <mergeCell ref="X12:Y12"/>
    <mergeCell ref="V8:W8"/>
    <mergeCell ref="X8:Y8"/>
    <mergeCell ref="T8:U8"/>
    <mergeCell ref="X9:Y9"/>
    <mergeCell ref="R19:S19"/>
    <mergeCell ref="B22:C22"/>
    <mergeCell ref="B23:C23"/>
    <mergeCell ref="B21:C21"/>
    <mergeCell ref="B18:C18"/>
    <mergeCell ref="B20:C20"/>
    <mergeCell ref="B19:C19"/>
    <mergeCell ref="E22:AA23"/>
    <mergeCell ref="Z12:AA12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Z10:AA10"/>
    <mergeCell ref="D10:E10"/>
    <mergeCell ref="T10:U10"/>
    <mergeCell ref="V10:W10"/>
    <mergeCell ref="X10:Y10"/>
    <mergeCell ref="P10:Q10"/>
    <mergeCell ref="A1:E1"/>
    <mergeCell ref="F9:G9"/>
    <mergeCell ref="B6:C6"/>
    <mergeCell ref="B8:C8"/>
    <mergeCell ref="B9:C9"/>
    <mergeCell ref="D9:E9"/>
    <mergeCell ref="F8:G8"/>
    <mergeCell ref="D8:E8"/>
    <mergeCell ref="H8:I8"/>
    <mergeCell ref="J8:K8"/>
    <mergeCell ref="I6:O6"/>
    <mergeCell ref="N8:O8"/>
    <mergeCell ref="B3:V3"/>
    <mergeCell ref="P8:Q8"/>
    <mergeCell ref="R8:S8"/>
    <mergeCell ref="L8:M8"/>
    <mergeCell ref="Z8:AA8"/>
    <mergeCell ref="Z9:AA9"/>
    <mergeCell ref="B10:C10"/>
    <mergeCell ref="B16:C16"/>
    <mergeCell ref="N10:O10"/>
    <mergeCell ref="H10:I10"/>
    <mergeCell ref="F10:G10"/>
    <mergeCell ref="B13:C13"/>
    <mergeCell ref="D13:E13"/>
    <mergeCell ref="F13:G13"/>
    <mergeCell ref="H13:I13"/>
    <mergeCell ref="J13:K13"/>
    <mergeCell ref="L13:M13"/>
    <mergeCell ref="N13:O13"/>
    <mergeCell ref="H9:I9"/>
    <mergeCell ref="J9:K9"/>
    <mergeCell ref="N9:O9"/>
    <mergeCell ref="V9:W9"/>
    <mergeCell ref="J10:K10"/>
    <mergeCell ref="R10:S10"/>
    <mergeCell ref="L10:M10"/>
    <mergeCell ref="T9:U9"/>
    <mergeCell ref="P9:Q9"/>
    <mergeCell ref="L9:M9"/>
    <mergeCell ref="R9:S9"/>
    <mergeCell ref="Z16:AA16"/>
    <mergeCell ref="R16:S16"/>
    <mergeCell ref="D16:E16"/>
    <mergeCell ref="J16:K16"/>
    <mergeCell ref="L16:M16"/>
    <mergeCell ref="N16:O16"/>
    <mergeCell ref="P16:Q16"/>
    <mergeCell ref="T16:U16"/>
    <mergeCell ref="F16:G16"/>
    <mergeCell ref="H16:I16"/>
    <mergeCell ref="V16:W16"/>
    <mergeCell ref="X16:Y16"/>
    <mergeCell ref="Z11:AA11"/>
    <mergeCell ref="B11:C11"/>
    <mergeCell ref="D11:E11"/>
    <mergeCell ref="X11:Y11"/>
    <mergeCell ref="T11:U11"/>
    <mergeCell ref="V11:W11"/>
    <mergeCell ref="P11:Q11"/>
    <mergeCell ref="R11:S11"/>
    <mergeCell ref="L11:M11"/>
    <mergeCell ref="N11:O11"/>
    <mergeCell ref="F11:G11"/>
    <mergeCell ref="H11:I11"/>
    <mergeCell ref="J11:K11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P13:Q13"/>
    <mergeCell ref="R13:S13"/>
    <mergeCell ref="T13:U13"/>
    <mergeCell ref="V13:W13"/>
    <mergeCell ref="X13:Y13"/>
  </mergeCells>
  <phoneticPr fontId="0" type="noConversion"/>
  <conditionalFormatting sqref="B38:AF38">
    <cfRule type="cellIs" dxfId="2011" priority="71" stopIfTrue="1" operator="greaterThan">
      <formula>10</formula>
    </cfRule>
    <cfRule type="cellIs" dxfId="2010" priority="72" stopIfTrue="1" operator="greaterThan">
      <formula>10</formula>
    </cfRule>
  </conditionalFormatting>
  <conditionalFormatting sqref="B46:AD46">
    <cfRule type="cellIs" dxfId="2009" priority="27" stopIfTrue="1" operator="greaterThan">
      <formula>10</formula>
    </cfRule>
    <cfRule type="cellIs" dxfId="2008" priority="40" stopIfTrue="1" operator="greaterThan">
      <formula>10</formula>
    </cfRule>
  </conditionalFormatting>
  <conditionalFormatting sqref="B54:AF54">
    <cfRule type="cellIs" dxfId="2007" priority="44" stopIfTrue="1" operator="greaterThan">
      <formula>10</formula>
    </cfRule>
    <cfRule type="cellIs" dxfId="2006" priority="45" stopIfTrue="1" operator="greaterThan">
      <formula>10</formula>
    </cfRule>
  </conditionalFormatting>
  <conditionalFormatting sqref="B62:AE62">
    <cfRule type="cellIs" dxfId="2005" priority="43" stopIfTrue="1" operator="greaterThan">
      <formula>10</formula>
    </cfRule>
    <cfRule type="cellIs" dxfId="2004" priority="46" stopIfTrue="1" operator="greaterThan">
      <formula>10</formula>
    </cfRule>
  </conditionalFormatting>
  <conditionalFormatting sqref="B70:AF70">
    <cfRule type="cellIs" dxfId="2003" priority="37" stopIfTrue="1" operator="greaterThan">
      <formula>10</formula>
    </cfRule>
    <cfRule type="cellIs" dxfId="2002" priority="42" stopIfTrue="1" operator="greaterThan">
      <formula>10</formula>
    </cfRule>
  </conditionalFormatting>
  <conditionalFormatting sqref="B78:AE78">
    <cfRule type="cellIs" dxfId="2001" priority="36" stopIfTrue="1" operator="greaterThan">
      <formula>10</formula>
    </cfRule>
    <cfRule type="cellIs" dxfId="2000" priority="41" stopIfTrue="1" operator="greaterThan">
      <formula>10</formula>
    </cfRule>
  </conditionalFormatting>
  <conditionalFormatting sqref="C86:AF86">
    <cfRule type="cellIs" dxfId="1999" priority="50" stopIfTrue="1" operator="greaterThan">
      <formula>10</formula>
    </cfRule>
    <cfRule type="cellIs" dxfId="1998" priority="51" stopIfTrue="1" operator="greaterThan">
      <formula>10</formula>
    </cfRule>
  </conditionalFormatting>
  <conditionalFormatting sqref="B94:AF94">
    <cfRule type="cellIs" dxfId="1997" priority="34" stopIfTrue="1" operator="greaterThan">
      <formula>10</formula>
    </cfRule>
    <cfRule type="cellIs" dxfId="1996" priority="59" stopIfTrue="1" operator="greaterThan">
      <formula>10</formula>
    </cfRule>
  </conditionalFormatting>
  <conditionalFormatting sqref="B102:AE102">
    <cfRule type="cellIs" dxfId="1995" priority="20" stopIfTrue="1" operator="greaterThan">
      <formula>10</formula>
    </cfRule>
    <cfRule type="cellIs" dxfId="1994" priority="33" stopIfTrue="1" operator="greaterThan">
      <formula>10</formula>
    </cfRule>
  </conditionalFormatting>
  <conditionalFormatting sqref="B110:AF110">
    <cfRule type="cellIs" dxfId="1993" priority="18" stopIfTrue="1" operator="greaterThan">
      <formula>10</formula>
    </cfRule>
    <cfRule type="cellIs" dxfId="1992" priority="19" stopIfTrue="1" operator="greaterThan">
      <formula>10</formula>
    </cfRule>
  </conditionalFormatting>
  <conditionalFormatting sqref="B118:AF118">
    <cfRule type="cellIs" dxfId="1991" priority="17" stopIfTrue="1" operator="greaterThan">
      <formula>10</formula>
    </cfRule>
    <cfRule type="cellIs" dxfId="1990" priority="30" stopIfTrue="1" operator="greaterThan">
      <formula>10</formula>
    </cfRule>
  </conditionalFormatting>
  <conditionalFormatting sqref="B126:AF126">
    <cfRule type="cellIs" dxfId="1989" priority="15" stopIfTrue="1" operator="greaterThan">
      <formula>10</formula>
    </cfRule>
    <cfRule type="cellIs" dxfId="1988" priority="16" stopIfTrue="1" operator="greaterThan">
      <formula>10</formula>
    </cfRule>
  </conditionalFormatting>
  <conditionalFormatting sqref="B86">
    <cfRule type="cellIs" dxfId="1987" priority="22" stopIfTrue="1" operator="greaterThan">
      <formula>10</formula>
    </cfRule>
    <cfRule type="cellIs" dxfId="1986" priority="35" stopIfTrue="1" operator="greaterThan">
      <formula>10</formula>
    </cfRule>
  </conditionalFormatting>
  <conditionalFormatting sqref="C36:AF37 C40:AF40">
    <cfRule type="expression" dxfId="1985" priority="74">
      <formula>WEEKDAY(C$35,2)=6</formula>
    </cfRule>
    <cfRule type="expression" dxfId="1984" priority="75">
      <formula>WEEKDAY(C$35,2)=7</formula>
    </cfRule>
  </conditionalFormatting>
  <conditionalFormatting sqref="B60:AE61 B64:AE64">
    <cfRule type="expression" dxfId="1983" priority="66">
      <formula>WEEKDAY(B$59,2)=7</formula>
    </cfRule>
    <cfRule type="expression" dxfId="1982" priority="67">
      <formula>WEEKDAY(B$59,2)=6</formula>
    </cfRule>
  </conditionalFormatting>
  <conditionalFormatting sqref="B44:AD45 B48:AD48">
    <cfRule type="expression" dxfId="1981" priority="68">
      <formula>WEEKDAY(B$43,2)=7</formula>
    </cfRule>
    <cfRule type="expression" dxfId="1980" priority="70">
      <formula>WEEKDAY(B$43,2)=6</formula>
    </cfRule>
  </conditionalFormatting>
  <conditionalFormatting sqref="B52:AF53 B56:AF56">
    <cfRule type="expression" dxfId="1979" priority="73">
      <formula>WEEKDAY(B$51,2)=7</formula>
    </cfRule>
    <cfRule type="expression" dxfId="1978" priority="96">
      <formula>WEEKDAY(B$51,2)=6</formula>
    </cfRule>
  </conditionalFormatting>
  <conditionalFormatting sqref="C68:AF69 C72:AF72">
    <cfRule type="expression" dxfId="1977" priority="63">
      <formula>WEEKDAY(C$67,2)=7</formula>
    </cfRule>
    <cfRule type="expression" dxfId="1976" priority="64">
      <formula>WEEKDAY(C$67,2)=6</formula>
    </cfRule>
  </conditionalFormatting>
  <conditionalFormatting sqref="B76:AE77 B80:AE80">
    <cfRule type="expression" dxfId="1975" priority="94">
      <formula>WEEKDAY(B$75,2)=7</formula>
    </cfRule>
    <cfRule type="expression" dxfId="1974" priority="95">
      <formula>WEEKDAY(B$75,2)=6</formula>
    </cfRule>
  </conditionalFormatting>
  <conditionalFormatting sqref="B84:AF85 B88:AF88">
    <cfRule type="expression" dxfId="1973" priority="62">
      <formula>WEEKDAY(B$83,2)=7</formula>
    </cfRule>
    <cfRule type="expression" dxfId="1972" priority="65">
      <formula>WEEKDAY(B$83,2)=6</formula>
    </cfRule>
  </conditionalFormatting>
  <conditionalFormatting sqref="B92:AF93 B96:AF96">
    <cfRule type="expression" dxfId="1971" priority="92">
      <formula>WEEKDAY(B$91,2)=6</formula>
    </cfRule>
    <cfRule type="expression" dxfId="1970" priority="93">
      <formula>WEEKDAY(B$91,2)=7</formula>
    </cfRule>
  </conditionalFormatting>
  <conditionalFormatting sqref="B100:AE101 B104:AE104">
    <cfRule type="expression" dxfId="1969" priority="61">
      <formula>WEEKDAY(B$99,2)=7</formula>
    </cfRule>
    <cfRule type="expression" dxfId="1968" priority="91">
      <formula>WEEKDAY(B$99,2)=6</formula>
    </cfRule>
  </conditionalFormatting>
  <conditionalFormatting sqref="B108:C109 B112:C112 E112:AF112">
    <cfRule type="expression" dxfId="1967" priority="88">
      <formula>WEEKDAY(B$107,2)=7</formula>
    </cfRule>
    <cfRule type="expression" dxfId="1966" priority="90">
      <formula>WEEKDAY(B$107,2)=6</formula>
    </cfRule>
  </conditionalFormatting>
  <conditionalFormatting sqref="E108:AF109">
    <cfRule type="expression" dxfId="1965" priority="87">
      <formula>WEEKDAY(E$107,2)=7</formula>
    </cfRule>
    <cfRule type="expression" dxfId="1964" priority="89">
      <formula>WEEKDAY(E$107,2)=6</formula>
    </cfRule>
  </conditionalFormatting>
  <conditionalFormatting sqref="B116:AE117 B120:AE120">
    <cfRule type="expression" dxfId="1963" priority="81">
      <formula>WEEKDAY(B$115,2)=7</formula>
    </cfRule>
    <cfRule type="expression" dxfId="1962" priority="86">
      <formula>WEEKDAY(B$115,2)=6</formula>
    </cfRule>
  </conditionalFormatting>
  <conditionalFormatting sqref="B124:Y125 B128:Y128 AB128:AF128">
    <cfRule type="expression" dxfId="1961" priority="52">
      <formula>WEEKDAY(B$123,2)=6</formula>
    </cfRule>
    <cfRule type="expression" dxfId="1960" priority="80">
      <formula>WEEKDAY(B$123,2)=7</formula>
    </cfRule>
  </conditionalFormatting>
  <conditionalFormatting sqref="AB124:AF125">
    <cfRule type="expression" dxfId="1959" priority="29">
      <formula>WEEKDAY(AB$123,2)=6</formula>
    </cfRule>
    <cfRule type="expression" dxfId="1958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957" priority="49" stopIfTrue="1" operator="greaterThan">
      <formula>10</formula>
    </cfRule>
  </conditionalFormatting>
  <conditionalFormatting sqref="B11:Y11">
    <cfRule type="expression" dxfId="1956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2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B6FB6783-264F-461B-B63F-DCCA8A6CEA39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B647734C-2801-437E-B60C-C7413C195702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C042B596-BC2E-40CD-ABD6-92DDBC0CC4B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425CCF46-FEAD-4C36-8CEC-DB6F02E166C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3C5535B9-2128-410D-BA11-64436636B19F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EA8EE29D-3DB8-4E23-B5AE-3B4700774276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7971D22-5AE1-467D-AB2F-7337658FF492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A2D29FFF-1D4B-455F-B94E-B999C0AC05D9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75284F39-F9B4-44E8-B6B5-9CB9675A1B5A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F5D40C28-9F36-4D08-9352-9A7488BD2870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BCC6F5DB-8B42-47DF-AC09-94215F6E4700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4CA239DB-6F01-4E9D-AA4C-918996A6FBA8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12F42255-B2D5-453D-8554-DC92A234FA42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C8EC9566-97B3-4A26-A6E3-CBE9F15D30D5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5ACDE2E7-13E6-4310-8F2E-5E46BA23F5D2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34010BDA-50D5-45AF-9701-E7A81B2B53EE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5872A30F-FCEE-462C-A0A1-D39900AF08F2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40EE529E-0C9A-4382-85A0-BF623EA308CD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C3A98993-E644-49B2-8CCF-E19D7D227BF9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6736BD8E-5E49-431E-9E0F-263B672F3F58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133408E2-9429-45C0-9F4E-4636C863065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231B1493-EA79-4C27-9E07-3276E235E5B7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C61F2FDC-65ED-43EB-825B-98DB1192B7C7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30DF1DD2-BD1C-4908-A6F8-5B979558BF4F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0A345B75-D6A6-437E-9E16-2E9DC9616805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F1525183-4848-4ABA-B443-A39E682DDE18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95BB2004-E8EA-489E-A39A-75BBDFA4F0AA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26E5F96E-3F34-47FB-80FA-C0247B4DAFF5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D33AC8BE-3825-44C4-BACF-1FD5B8F4BE3F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DE6530A1-6DFC-4BFD-AF81-82450D243E5E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AAFCB70A-3D4B-4208-921A-2F2F06BF28B2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05726B3F-398C-4517-8F8C-5E1DDE75B94F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CABF9D1F-93C2-4A60-AD6B-DB9293846ACE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E30D0D76-2967-49A5-A71C-EC582E006678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AC62D173-7BB7-4911-A42B-81676B022C0A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A72E2FA7-437C-4B12-B32F-6CE70F26C303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6F923D64-42C1-4A4A-B5D7-0A64C6DFA028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F0B4EBCE-69C2-4D55-ACE2-568A6519A9EF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B256608C-DDEA-472A-8D66-19D09708A395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91F5CD75-CA67-4D7E-8E4C-2788C798B6FF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B</v>
      </c>
      <c r="T6" s="3" t="s">
        <v>35</v>
      </c>
    </row>
    <row r="8" spans="1:27" x14ac:dyDescent="0.2">
      <c r="A8" s="91" t="s">
        <v>65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1915" priority="71" stopIfTrue="1" operator="greaterThan">
      <formula>10</formula>
    </cfRule>
    <cfRule type="cellIs" dxfId="1914" priority="72" stopIfTrue="1" operator="greaterThan">
      <formula>10</formula>
    </cfRule>
  </conditionalFormatting>
  <conditionalFormatting sqref="B46:AD46">
    <cfRule type="cellIs" dxfId="1913" priority="27" stopIfTrue="1" operator="greaterThan">
      <formula>10</formula>
    </cfRule>
    <cfRule type="cellIs" dxfId="1912" priority="40" stopIfTrue="1" operator="greaterThan">
      <formula>10</formula>
    </cfRule>
  </conditionalFormatting>
  <conditionalFormatting sqref="B54:AF54">
    <cfRule type="cellIs" dxfId="1911" priority="44" stopIfTrue="1" operator="greaterThan">
      <formula>10</formula>
    </cfRule>
    <cfRule type="cellIs" dxfId="1910" priority="45" stopIfTrue="1" operator="greaterThan">
      <formula>10</formula>
    </cfRule>
  </conditionalFormatting>
  <conditionalFormatting sqref="B62:AE62">
    <cfRule type="cellIs" dxfId="1909" priority="43" stopIfTrue="1" operator="greaterThan">
      <formula>10</formula>
    </cfRule>
    <cfRule type="cellIs" dxfId="1908" priority="46" stopIfTrue="1" operator="greaterThan">
      <formula>10</formula>
    </cfRule>
  </conditionalFormatting>
  <conditionalFormatting sqref="B70:AF70">
    <cfRule type="cellIs" dxfId="1907" priority="37" stopIfTrue="1" operator="greaterThan">
      <formula>10</formula>
    </cfRule>
    <cfRule type="cellIs" dxfId="1906" priority="42" stopIfTrue="1" operator="greaterThan">
      <formula>10</formula>
    </cfRule>
  </conditionalFormatting>
  <conditionalFormatting sqref="B78:AE78">
    <cfRule type="cellIs" dxfId="1905" priority="36" stopIfTrue="1" operator="greaterThan">
      <formula>10</formula>
    </cfRule>
    <cfRule type="cellIs" dxfId="1904" priority="41" stopIfTrue="1" operator="greaterThan">
      <formula>10</formula>
    </cfRule>
  </conditionalFormatting>
  <conditionalFormatting sqref="C86:AF86">
    <cfRule type="cellIs" dxfId="1903" priority="50" stopIfTrue="1" operator="greaterThan">
      <formula>10</formula>
    </cfRule>
    <cfRule type="cellIs" dxfId="1902" priority="51" stopIfTrue="1" operator="greaterThan">
      <formula>10</formula>
    </cfRule>
  </conditionalFormatting>
  <conditionalFormatting sqref="B94:AF94">
    <cfRule type="cellIs" dxfId="1901" priority="34" stopIfTrue="1" operator="greaterThan">
      <formula>10</formula>
    </cfRule>
    <cfRule type="cellIs" dxfId="1900" priority="59" stopIfTrue="1" operator="greaterThan">
      <formula>10</formula>
    </cfRule>
  </conditionalFormatting>
  <conditionalFormatting sqref="B102:AE102">
    <cfRule type="cellIs" dxfId="1899" priority="20" stopIfTrue="1" operator="greaterThan">
      <formula>10</formula>
    </cfRule>
    <cfRule type="cellIs" dxfId="1898" priority="33" stopIfTrue="1" operator="greaterThan">
      <formula>10</formula>
    </cfRule>
  </conditionalFormatting>
  <conditionalFormatting sqref="B110:AF110">
    <cfRule type="cellIs" dxfId="1897" priority="18" stopIfTrue="1" operator="greaterThan">
      <formula>10</formula>
    </cfRule>
    <cfRule type="cellIs" dxfId="1896" priority="19" stopIfTrue="1" operator="greaterThan">
      <formula>10</formula>
    </cfRule>
  </conditionalFormatting>
  <conditionalFormatting sqref="B118:AF118">
    <cfRule type="cellIs" dxfId="1895" priority="17" stopIfTrue="1" operator="greaterThan">
      <formula>10</formula>
    </cfRule>
    <cfRule type="cellIs" dxfId="1894" priority="30" stopIfTrue="1" operator="greaterThan">
      <formula>10</formula>
    </cfRule>
  </conditionalFormatting>
  <conditionalFormatting sqref="B126:AF126">
    <cfRule type="cellIs" dxfId="1893" priority="15" stopIfTrue="1" operator="greaterThan">
      <formula>10</formula>
    </cfRule>
    <cfRule type="cellIs" dxfId="1892" priority="16" stopIfTrue="1" operator="greaterThan">
      <formula>10</formula>
    </cfRule>
  </conditionalFormatting>
  <conditionalFormatting sqref="B86">
    <cfRule type="cellIs" dxfId="1891" priority="22" stopIfTrue="1" operator="greaterThan">
      <formula>10</formula>
    </cfRule>
    <cfRule type="cellIs" dxfId="1890" priority="35" stopIfTrue="1" operator="greaterThan">
      <formula>10</formula>
    </cfRule>
  </conditionalFormatting>
  <conditionalFormatting sqref="C36:AF37 C40:AF40">
    <cfRule type="expression" dxfId="1889" priority="74">
      <formula>WEEKDAY(C$35,2)=6</formula>
    </cfRule>
    <cfRule type="expression" dxfId="1888" priority="75">
      <formula>WEEKDAY(C$35,2)=7</formula>
    </cfRule>
  </conditionalFormatting>
  <conditionalFormatting sqref="B60:AE61 B64:AE64">
    <cfRule type="expression" dxfId="1887" priority="66">
      <formula>WEEKDAY(B$59,2)=7</formula>
    </cfRule>
    <cfRule type="expression" dxfId="1886" priority="67">
      <formula>WEEKDAY(B$59,2)=6</formula>
    </cfRule>
  </conditionalFormatting>
  <conditionalFormatting sqref="B44:AD45 B48:AD48">
    <cfRule type="expression" dxfId="1885" priority="68">
      <formula>WEEKDAY(B$43,2)=7</formula>
    </cfRule>
    <cfRule type="expression" dxfId="1884" priority="70">
      <formula>WEEKDAY(B$43,2)=6</formula>
    </cfRule>
  </conditionalFormatting>
  <conditionalFormatting sqref="B52:AF53 B56:AF56">
    <cfRule type="expression" dxfId="1883" priority="73">
      <formula>WEEKDAY(B$51,2)=7</formula>
    </cfRule>
    <cfRule type="expression" dxfId="1882" priority="96">
      <formula>WEEKDAY(B$51,2)=6</formula>
    </cfRule>
  </conditionalFormatting>
  <conditionalFormatting sqref="C68:AF69 C72:AF72">
    <cfRule type="expression" dxfId="1881" priority="63">
      <formula>WEEKDAY(C$67,2)=7</formula>
    </cfRule>
    <cfRule type="expression" dxfId="1880" priority="64">
      <formula>WEEKDAY(C$67,2)=6</formula>
    </cfRule>
  </conditionalFormatting>
  <conditionalFormatting sqref="B76:AE77 B80:AE80">
    <cfRule type="expression" dxfId="1879" priority="94">
      <formula>WEEKDAY(B$75,2)=7</formula>
    </cfRule>
    <cfRule type="expression" dxfId="1878" priority="95">
      <formula>WEEKDAY(B$75,2)=6</formula>
    </cfRule>
  </conditionalFormatting>
  <conditionalFormatting sqref="B84:AF85 B88:AF88">
    <cfRule type="expression" dxfId="1877" priority="62">
      <formula>WEEKDAY(B$83,2)=7</formula>
    </cfRule>
    <cfRule type="expression" dxfId="1876" priority="65">
      <formula>WEEKDAY(B$83,2)=6</formula>
    </cfRule>
  </conditionalFormatting>
  <conditionalFormatting sqref="B92:AF93 B96:AF96">
    <cfRule type="expression" dxfId="1875" priority="92">
      <formula>WEEKDAY(B$91,2)=6</formula>
    </cfRule>
    <cfRule type="expression" dxfId="1874" priority="93">
      <formula>WEEKDAY(B$91,2)=7</formula>
    </cfRule>
  </conditionalFormatting>
  <conditionalFormatting sqref="B100:AE101 B104:AE104">
    <cfRule type="expression" dxfId="1873" priority="61">
      <formula>WEEKDAY(B$99,2)=7</formula>
    </cfRule>
    <cfRule type="expression" dxfId="1872" priority="91">
      <formula>WEEKDAY(B$99,2)=6</formula>
    </cfRule>
  </conditionalFormatting>
  <conditionalFormatting sqref="B108:C109 B112:C112 E112:AF112">
    <cfRule type="expression" dxfId="1871" priority="88">
      <formula>WEEKDAY(B$107,2)=7</formula>
    </cfRule>
    <cfRule type="expression" dxfId="1870" priority="90">
      <formula>WEEKDAY(B$107,2)=6</formula>
    </cfRule>
  </conditionalFormatting>
  <conditionalFormatting sqref="E108:AF109">
    <cfRule type="expression" dxfId="1869" priority="87">
      <formula>WEEKDAY(E$107,2)=7</formula>
    </cfRule>
    <cfRule type="expression" dxfId="1868" priority="89">
      <formula>WEEKDAY(E$107,2)=6</formula>
    </cfRule>
  </conditionalFormatting>
  <conditionalFormatting sqref="B116:AE117 B120:AE120">
    <cfRule type="expression" dxfId="1867" priority="81">
      <formula>WEEKDAY(B$115,2)=7</formula>
    </cfRule>
    <cfRule type="expression" dxfId="1866" priority="86">
      <formula>WEEKDAY(B$115,2)=6</formula>
    </cfRule>
  </conditionalFormatting>
  <conditionalFormatting sqref="B124:Y125 B128:Y128 AB128:AF128">
    <cfRule type="expression" dxfId="1865" priority="52">
      <formula>WEEKDAY(B$123,2)=6</formula>
    </cfRule>
    <cfRule type="expression" dxfId="1864" priority="80">
      <formula>WEEKDAY(B$123,2)=7</formula>
    </cfRule>
  </conditionalFormatting>
  <conditionalFormatting sqref="AB124:AF125">
    <cfRule type="expression" dxfId="1863" priority="29">
      <formula>WEEKDAY(AB$123,2)=6</formula>
    </cfRule>
    <cfRule type="expression" dxfId="1862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861" priority="49" stopIfTrue="1" operator="greaterThan">
      <formula>10</formula>
    </cfRule>
  </conditionalFormatting>
  <conditionalFormatting sqref="B11:Y11">
    <cfRule type="expression" dxfId="1860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667F35E-F8D3-493E-8C3A-3282CF73F9E4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84B1D1CF-4146-4C80-B45C-7A089C28BD33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E499C26D-F2BD-4FEC-8917-C519A94B771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B11A306F-1C1B-4170-9B5F-4A51D4128C3C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3B0BFCC8-EB4C-497B-AA73-73EDC585030E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CB5A3E09-8058-4506-BC3D-61C26ADFB722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14039348-55E3-492E-ACA9-5741DF304E39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7D27FCE6-A21B-472F-9FC6-4DE3B04B20F7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C025B0F0-D116-4FDA-933A-6662575C3A57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5AC4C4A3-90F3-40DF-BCBA-09C91C056AAD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55E71103-5BAE-4846-BF92-A5C8C535322C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89BA6E35-7AD6-440C-B7B5-CC09F4EB1B39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56F7E95A-9B84-43B8-8A97-C7ECFF9AAF38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B5796DC7-B0F5-4BFD-B4A2-EA2769E3AC54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D4176CB6-5EDF-4D39-8A0C-A19FF7AFD960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5F26D7E4-7194-4CCE-94C5-BE453CF488F7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F4BEE1E1-D650-4454-B9B0-0CCA6F2300F5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BCB6087E-70D8-462D-9E7F-63802198FD7F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4D48F98C-5E88-4641-8239-E20F68A48D97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EA1F84D3-0A69-4476-B402-4B08E35FEDC9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207A6532-C9E5-4349-A0DA-795E05A9410E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9840577D-44DB-4414-9B4A-46D5AFC67A3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C9C0AD6D-3120-43AD-BE83-8F808CB0B38A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A2BC50B1-4B1E-4428-8EDF-4BDBC0E5D869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778F06FF-2DB9-4C5E-BDE8-42F816AE0ABE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9103D8AA-964E-47AA-BB3C-53D2C101C72D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F2CDF467-F4CA-414A-B6E8-D360B46F529C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FF1E2DC2-82BA-4E4C-AE4B-A2485E18A66E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1FDCA3D6-A6B8-4206-831D-62642A3E5117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C5D9B721-25A0-42A9-A3C8-05A507BAAEDF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54650E69-DE83-40E7-9483-ED83D264A483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A2FCFE7E-63D3-42A0-B774-02688E80EF4B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03DEB14B-0335-426F-A062-69967FEAC95A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11338804-0FF9-4B34-AF97-C7019DB8ACE6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FA2B1452-E4C7-4FD2-895F-090361215B22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3CADA555-E6A1-4D5E-A399-3C1667271511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401E82E8-1391-4C74-BBD8-50996AFAC7D5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5AC5D177-D9C8-47C9-A9D7-C38E0F59BEEA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EF2D723F-CA70-4D49-A7AE-5A691CC721C9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24963C2B-D4E5-4D16-A8F2-24925B206AC8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C</v>
      </c>
      <c r="T6" s="3" t="s">
        <v>35</v>
      </c>
    </row>
    <row r="8" spans="1:27" x14ac:dyDescent="0.2">
      <c r="A8" s="91" t="s">
        <v>66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1819" priority="71" stopIfTrue="1" operator="greaterThan">
      <formula>10</formula>
    </cfRule>
    <cfRule type="cellIs" dxfId="1818" priority="72" stopIfTrue="1" operator="greaterThan">
      <formula>10</formula>
    </cfRule>
  </conditionalFormatting>
  <conditionalFormatting sqref="B46:AD46">
    <cfRule type="cellIs" dxfId="1817" priority="27" stopIfTrue="1" operator="greaterThan">
      <formula>10</formula>
    </cfRule>
    <cfRule type="cellIs" dxfId="1816" priority="40" stopIfTrue="1" operator="greaterThan">
      <formula>10</formula>
    </cfRule>
  </conditionalFormatting>
  <conditionalFormatting sqref="B54:AF54">
    <cfRule type="cellIs" dxfId="1815" priority="44" stopIfTrue="1" operator="greaterThan">
      <formula>10</formula>
    </cfRule>
    <cfRule type="cellIs" dxfId="1814" priority="45" stopIfTrue="1" operator="greaterThan">
      <formula>10</formula>
    </cfRule>
  </conditionalFormatting>
  <conditionalFormatting sqref="B62:AE62">
    <cfRule type="cellIs" dxfId="1813" priority="43" stopIfTrue="1" operator="greaterThan">
      <formula>10</formula>
    </cfRule>
    <cfRule type="cellIs" dxfId="1812" priority="46" stopIfTrue="1" operator="greaterThan">
      <formula>10</formula>
    </cfRule>
  </conditionalFormatting>
  <conditionalFormatting sqref="B70:AF70">
    <cfRule type="cellIs" dxfId="1811" priority="37" stopIfTrue="1" operator="greaterThan">
      <formula>10</formula>
    </cfRule>
    <cfRule type="cellIs" dxfId="1810" priority="42" stopIfTrue="1" operator="greaterThan">
      <formula>10</formula>
    </cfRule>
  </conditionalFormatting>
  <conditionalFormatting sqref="B78:AE78">
    <cfRule type="cellIs" dxfId="1809" priority="36" stopIfTrue="1" operator="greaterThan">
      <formula>10</formula>
    </cfRule>
    <cfRule type="cellIs" dxfId="1808" priority="41" stopIfTrue="1" operator="greaterThan">
      <formula>10</formula>
    </cfRule>
  </conditionalFormatting>
  <conditionalFormatting sqref="C86:AF86">
    <cfRule type="cellIs" dxfId="1807" priority="50" stopIfTrue="1" operator="greaterThan">
      <formula>10</formula>
    </cfRule>
    <cfRule type="cellIs" dxfId="1806" priority="51" stopIfTrue="1" operator="greaterThan">
      <formula>10</formula>
    </cfRule>
  </conditionalFormatting>
  <conditionalFormatting sqref="B94:AF94">
    <cfRule type="cellIs" dxfId="1805" priority="34" stopIfTrue="1" operator="greaterThan">
      <formula>10</formula>
    </cfRule>
    <cfRule type="cellIs" dxfId="1804" priority="59" stopIfTrue="1" operator="greaterThan">
      <formula>10</formula>
    </cfRule>
  </conditionalFormatting>
  <conditionalFormatting sqref="B102:AE102">
    <cfRule type="cellIs" dxfId="1803" priority="20" stopIfTrue="1" operator="greaterThan">
      <formula>10</formula>
    </cfRule>
    <cfRule type="cellIs" dxfId="1802" priority="33" stopIfTrue="1" operator="greaterThan">
      <formula>10</formula>
    </cfRule>
  </conditionalFormatting>
  <conditionalFormatting sqref="B110:AF110">
    <cfRule type="cellIs" dxfId="1801" priority="18" stopIfTrue="1" operator="greaterThan">
      <formula>10</formula>
    </cfRule>
    <cfRule type="cellIs" dxfId="1800" priority="19" stopIfTrue="1" operator="greaterThan">
      <formula>10</formula>
    </cfRule>
  </conditionalFormatting>
  <conditionalFormatting sqref="B118:AF118">
    <cfRule type="cellIs" dxfId="1799" priority="17" stopIfTrue="1" operator="greaterThan">
      <formula>10</formula>
    </cfRule>
    <cfRule type="cellIs" dxfId="1798" priority="30" stopIfTrue="1" operator="greaterThan">
      <formula>10</formula>
    </cfRule>
  </conditionalFormatting>
  <conditionalFormatting sqref="B126:AF126">
    <cfRule type="cellIs" dxfId="1797" priority="15" stopIfTrue="1" operator="greaterThan">
      <formula>10</formula>
    </cfRule>
    <cfRule type="cellIs" dxfId="1796" priority="16" stopIfTrue="1" operator="greaterThan">
      <formula>10</formula>
    </cfRule>
  </conditionalFormatting>
  <conditionalFormatting sqref="B86">
    <cfRule type="cellIs" dxfId="1795" priority="22" stopIfTrue="1" operator="greaterThan">
      <formula>10</formula>
    </cfRule>
    <cfRule type="cellIs" dxfId="1794" priority="35" stopIfTrue="1" operator="greaterThan">
      <formula>10</formula>
    </cfRule>
  </conditionalFormatting>
  <conditionalFormatting sqref="C36:AF37 C40:AF40">
    <cfRule type="expression" dxfId="1793" priority="74">
      <formula>WEEKDAY(C$35,2)=6</formula>
    </cfRule>
    <cfRule type="expression" dxfId="1792" priority="75">
      <formula>WEEKDAY(C$35,2)=7</formula>
    </cfRule>
  </conditionalFormatting>
  <conditionalFormatting sqref="B60:AE61 B64:AE64">
    <cfRule type="expression" dxfId="1791" priority="66">
      <formula>WEEKDAY(B$59,2)=7</formula>
    </cfRule>
    <cfRule type="expression" dxfId="1790" priority="67">
      <formula>WEEKDAY(B$59,2)=6</formula>
    </cfRule>
  </conditionalFormatting>
  <conditionalFormatting sqref="B44:AD45 B48:AD48">
    <cfRule type="expression" dxfId="1789" priority="68">
      <formula>WEEKDAY(B$43,2)=7</formula>
    </cfRule>
    <cfRule type="expression" dxfId="1788" priority="70">
      <formula>WEEKDAY(B$43,2)=6</formula>
    </cfRule>
  </conditionalFormatting>
  <conditionalFormatting sqref="B52:AF53 B56:AF56">
    <cfRule type="expression" dxfId="1787" priority="73">
      <formula>WEEKDAY(B$51,2)=7</formula>
    </cfRule>
    <cfRule type="expression" dxfId="1786" priority="96">
      <formula>WEEKDAY(B$51,2)=6</formula>
    </cfRule>
  </conditionalFormatting>
  <conditionalFormatting sqref="C68:AF69 C72:AF72">
    <cfRule type="expression" dxfId="1785" priority="63">
      <formula>WEEKDAY(C$67,2)=7</formula>
    </cfRule>
    <cfRule type="expression" dxfId="1784" priority="64">
      <formula>WEEKDAY(C$67,2)=6</formula>
    </cfRule>
  </conditionalFormatting>
  <conditionalFormatting sqref="B76:AE77 B80:AE80">
    <cfRule type="expression" dxfId="1783" priority="94">
      <formula>WEEKDAY(B$75,2)=7</formula>
    </cfRule>
    <cfRule type="expression" dxfId="1782" priority="95">
      <formula>WEEKDAY(B$75,2)=6</formula>
    </cfRule>
  </conditionalFormatting>
  <conditionalFormatting sqref="B84:AF85 B88:AF88">
    <cfRule type="expression" dxfId="1781" priority="62">
      <formula>WEEKDAY(B$83,2)=7</formula>
    </cfRule>
    <cfRule type="expression" dxfId="1780" priority="65">
      <formula>WEEKDAY(B$83,2)=6</formula>
    </cfRule>
  </conditionalFormatting>
  <conditionalFormatting sqref="B92:AF93 B96:AF96">
    <cfRule type="expression" dxfId="1779" priority="92">
      <formula>WEEKDAY(B$91,2)=6</formula>
    </cfRule>
    <cfRule type="expression" dxfId="1778" priority="93">
      <formula>WEEKDAY(B$91,2)=7</formula>
    </cfRule>
  </conditionalFormatting>
  <conditionalFormatting sqref="B100:AE101 B104:AE104">
    <cfRule type="expression" dxfId="1777" priority="61">
      <formula>WEEKDAY(B$99,2)=7</formula>
    </cfRule>
    <cfRule type="expression" dxfId="1776" priority="91">
      <formula>WEEKDAY(B$99,2)=6</formula>
    </cfRule>
  </conditionalFormatting>
  <conditionalFormatting sqref="B108:C109 B112:C112 E112:AF112">
    <cfRule type="expression" dxfId="1775" priority="88">
      <formula>WEEKDAY(B$107,2)=7</formula>
    </cfRule>
    <cfRule type="expression" dxfId="1774" priority="90">
      <formula>WEEKDAY(B$107,2)=6</formula>
    </cfRule>
  </conditionalFormatting>
  <conditionalFormatting sqref="E108:AF109">
    <cfRule type="expression" dxfId="1773" priority="87">
      <formula>WEEKDAY(E$107,2)=7</formula>
    </cfRule>
    <cfRule type="expression" dxfId="1772" priority="89">
      <formula>WEEKDAY(E$107,2)=6</formula>
    </cfRule>
  </conditionalFormatting>
  <conditionalFormatting sqref="B116:AE117 B120:AE120">
    <cfRule type="expression" dxfId="1771" priority="81">
      <formula>WEEKDAY(B$115,2)=7</formula>
    </cfRule>
    <cfRule type="expression" dxfId="1770" priority="86">
      <formula>WEEKDAY(B$115,2)=6</formula>
    </cfRule>
  </conditionalFormatting>
  <conditionalFormatting sqref="B124:Y125 B128:Y128 AB128:AF128">
    <cfRule type="expression" dxfId="1769" priority="52">
      <formula>WEEKDAY(B$123,2)=6</formula>
    </cfRule>
    <cfRule type="expression" dxfId="1768" priority="80">
      <formula>WEEKDAY(B$123,2)=7</formula>
    </cfRule>
  </conditionalFormatting>
  <conditionalFormatting sqref="AB124:AF125">
    <cfRule type="expression" dxfId="1767" priority="29">
      <formula>WEEKDAY(AB$123,2)=6</formula>
    </cfRule>
    <cfRule type="expression" dxfId="1766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765" priority="49" stopIfTrue="1" operator="greaterThan">
      <formula>10</formula>
    </cfRule>
  </conditionalFormatting>
  <conditionalFormatting sqref="B11:Y11">
    <cfRule type="expression" dxfId="1764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D0D0DCA-2259-4245-B66A-A5CA8B02C2A1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380712E0-08EB-4EAF-81AD-62312E12C326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71320C5A-358E-4256-B045-99FD7412D83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30CBBF41-CC88-4169-A18B-B99A22F41489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2137186D-8267-4CC9-8ACE-E7A4B8EEB9AD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F78D27E1-5E95-4E3E-B00A-018F304BE2DA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69624A0C-DEE2-490A-87DE-D2F5CBFE80F3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FAB3CFB4-92FC-4380-863B-B93CD082798F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859F37E9-B515-4CED-8169-B73A39B38343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6CA1F164-F89A-4861-B679-915248808789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21D7C6C9-8A68-49DA-8929-4D23CE0F5420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AF4048B0-B07F-4A22-A7A8-1A9B5C5E192C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4C122FA9-CE91-4544-9CB7-F1483E6E9517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7E55F98A-31B6-4A27-B77E-59323DC2E0B9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69F198A0-4563-4B89-BE3C-6C9AE0C8EC30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DDE53AA7-E153-46B6-BED0-FDFAEF59E65A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EFF2361A-A649-461C-B8E4-BC0550CF072A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6FB8E1FD-0434-4996-A51F-F62C90D69925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2B8B6CAD-425F-40D1-AE53-14535185FF5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3B9D0200-47B5-41DD-B217-8B8BAA112A05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02E6D0A8-F7EE-4E8C-9094-D00871087C3E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E1A9076C-128F-42B0-8D2B-295B5682440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C09DFAE2-BC8E-4C07-B4BE-782067AB0F8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D4F394A7-2238-49BA-9EAB-8270F6935224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DEED9D8E-A017-4853-9FB0-09665633FDAB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2771607F-3194-4A4B-ACF2-471442BE539D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FC4B7D81-AB85-445F-BEC0-0040F12D915F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7B16C257-D400-4081-9317-43C4D82C04BC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D2B1EAC5-34B1-4B85-9CAA-E360734AF7C4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30DF091D-481B-424E-AFAF-A1D72E893BF3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97A537F7-DE0A-4575-A816-2B3552CA3C56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CF082680-0D7C-40BF-BC0A-D6743BC3D201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E90E9747-30FF-403A-A264-9098214848B6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EDEC9752-8A75-4EC4-9152-97DB3924E44E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B143131D-35B1-4175-88A1-52989E2EB943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FAE61D1D-7FBB-4098-8CEF-87327A6473E0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731B51DF-8FE9-48A3-9F82-A2D2C324F784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4B066FA7-536E-4E57-B553-ECF708BD8D44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47C49E47-9058-4548-8385-A312F2BED34D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1E29D3BB-A54D-44E6-ABD4-C2A1540DA030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D</v>
      </c>
      <c r="T6" s="3" t="s">
        <v>35</v>
      </c>
    </row>
    <row r="8" spans="1:27" x14ac:dyDescent="0.2">
      <c r="A8" s="91" t="s">
        <v>67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1723" priority="71" stopIfTrue="1" operator="greaterThan">
      <formula>10</formula>
    </cfRule>
    <cfRule type="cellIs" dxfId="1722" priority="72" stopIfTrue="1" operator="greaterThan">
      <formula>10</formula>
    </cfRule>
  </conditionalFormatting>
  <conditionalFormatting sqref="B46:AD46">
    <cfRule type="cellIs" dxfId="1721" priority="27" stopIfTrue="1" operator="greaterThan">
      <formula>10</formula>
    </cfRule>
    <cfRule type="cellIs" dxfId="1720" priority="40" stopIfTrue="1" operator="greaterThan">
      <formula>10</formula>
    </cfRule>
  </conditionalFormatting>
  <conditionalFormatting sqref="B54:AF54">
    <cfRule type="cellIs" dxfId="1719" priority="44" stopIfTrue="1" operator="greaterThan">
      <formula>10</formula>
    </cfRule>
    <cfRule type="cellIs" dxfId="1718" priority="45" stopIfTrue="1" operator="greaterThan">
      <formula>10</formula>
    </cfRule>
  </conditionalFormatting>
  <conditionalFormatting sqref="B62:AE62">
    <cfRule type="cellIs" dxfId="1717" priority="43" stopIfTrue="1" operator="greaterThan">
      <formula>10</formula>
    </cfRule>
    <cfRule type="cellIs" dxfId="1716" priority="46" stopIfTrue="1" operator="greaterThan">
      <formula>10</formula>
    </cfRule>
  </conditionalFormatting>
  <conditionalFormatting sqref="B70:AF70">
    <cfRule type="cellIs" dxfId="1715" priority="37" stopIfTrue="1" operator="greaterThan">
      <formula>10</formula>
    </cfRule>
    <cfRule type="cellIs" dxfId="1714" priority="42" stopIfTrue="1" operator="greaterThan">
      <formula>10</formula>
    </cfRule>
  </conditionalFormatting>
  <conditionalFormatting sqref="B78:AE78">
    <cfRule type="cellIs" dxfId="1713" priority="36" stopIfTrue="1" operator="greaterThan">
      <formula>10</formula>
    </cfRule>
    <cfRule type="cellIs" dxfId="1712" priority="41" stopIfTrue="1" operator="greaterThan">
      <formula>10</formula>
    </cfRule>
  </conditionalFormatting>
  <conditionalFormatting sqref="C86:AF86">
    <cfRule type="cellIs" dxfId="1711" priority="50" stopIfTrue="1" operator="greaterThan">
      <formula>10</formula>
    </cfRule>
    <cfRule type="cellIs" dxfId="1710" priority="51" stopIfTrue="1" operator="greaterThan">
      <formula>10</formula>
    </cfRule>
  </conditionalFormatting>
  <conditionalFormatting sqref="B94:AF94">
    <cfRule type="cellIs" dxfId="1709" priority="34" stopIfTrue="1" operator="greaterThan">
      <formula>10</formula>
    </cfRule>
    <cfRule type="cellIs" dxfId="1708" priority="59" stopIfTrue="1" operator="greaterThan">
      <formula>10</formula>
    </cfRule>
  </conditionalFormatting>
  <conditionalFormatting sqref="B102:AE102">
    <cfRule type="cellIs" dxfId="1707" priority="20" stopIfTrue="1" operator="greaterThan">
      <formula>10</formula>
    </cfRule>
    <cfRule type="cellIs" dxfId="1706" priority="33" stopIfTrue="1" operator="greaterThan">
      <formula>10</formula>
    </cfRule>
  </conditionalFormatting>
  <conditionalFormatting sqref="B110:AF110">
    <cfRule type="cellIs" dxfId="1705" priority="18" stopIfTrue="1" operator="greaterThan">
      <formula>10</formula>
    </cfRule>
    <cfRule type="cellIs" dxfId="1704" priority="19" stopIfTrue="1" operator="greaterThan">
      <formula>10</formula>
    </cfRule>
  </conditionalFormatting>
  <conditionalFormatting sqref="B118:AF118">
    <cfRule type="cellIs" dxfId="1703" priority="17" stopIfTrue="1" operator="greaterThan">
      <formula>10</formula>
    </cfRule>
    <cfRule type="cellIs" dxfId="1702" priority="30" stopIfTrue="1" operator="greaterThan">
      <formula>10</formula>
    </cfRule>
  </conditionalFormatting>
  <conditionalFormatting sqref="B126:AF126">
    <cfRule type="cellIs" dxfId="1701" priority="15" stopIfTrue="1" operator="greaterThan">
      <formula>10</formula>
    </cfRule>
    <cfRule type="cellIs" dxfId="1700" priority="16" stopIfTrue="1" operator="greaterThan">
      <formula>10</formula>
    </cfRule>
  </conditionalFormatting>
  <conditionalFormatting sqref="B86">
    <cfRule type="cellIs" dxfId="1699" priority="22" stopIfTrue="1" operator="greaterThan">
      <formula>10</formula>
    </cfRule>
    <cfRule type="cellIs" dxfId="1698" priority="35" stopIfTrue="1" operator="greaterThan">
      <formula>10</formula>
    </cfRule>
  </conditionalFormatting>
  <conditionalFormatting sqref="C36:AF37 C40:AF40">
    <cfRule type="expression" dxfId="1697" priority="74">
      <formula>WEEKDAY(C$35,2)=6</formula>
    </cfRule>
    <cfRule type="expression" dxfId="1696" priority="75">
      <formula>WEEKDAY(C$35,2)=7</formula>
    </cfRule>
  </conditionalFormatting>
  <conditionalFormatting sqref="B60:AE61 B64:AE64">
    <cfRule type="expression" dxfId="1695" priority="66">
      <formula>WEEKDAY(B$59,2)=7</formula>
    </cfRule>
    <cfRule type="expression" dxfId="1694" priority="67">
      <formula>WEEKDAY(B$59,2)=6</formula>
    </cfRule>
  </conditionalFormatting>
  <conditionalFormatting sqref="B44:AD45 B48:AD48">
    <cfRule type="expression" dxfId="1693" priority="68">
      <formula>WEEKDAY(B$43,2)=7</formula>
    </cfRule>
    <cfRule type="expression" dxfId="1692" priority="70">
      <formula>WEEKDAY(B$43,2)=6</formula>
    </cfRule>
  </conditionalFormatting>
  <conditionalFormatting sqref="B52:AF53 B56:AF56">
    <cfRule type="expression" dxfId="1691" priority="73">
      <formula>WEEKDAY(B$51,2)=7</formula>
    </cfRule>
    <cfRule type="expression" dxfId="1690" priority="96">
      <formula>WEEKDAY(B$51,2)=6</formula>
    </cfRule>
  </conditionalFormatting>
  <conditionalFormatting sqref="C68:AF69 C72:AF72">
    <cfRule type="expression" dxfId="1689" priority="63">
      <formula>WEEKDAY(C$67,2)=7</formula>
    </cfRule>
    <cfRule type="expression" dxfId="1688" priority="64">
      <formula>WEEKDAY(C$67,2)=6</formula>
    </cfRule>
  </conditionalFormatting>
  <conditionalFormatting sqref="B76:AE77 B80:AE80">
    <cfRule type="expression" dxfId="1687" priority="94">
      <formula>WEEKDAY(B$75,2)=7</formula>
    </cfRule>
    <cfRule type="expression" dxfId="1686" priority="95">
      <formula>WEEKDAY(B$75,2)=6</formula>
    </cfRule>
  </conditionalFormatting>
  <conditionalFormatting sqref="B84:AF85 B88:AF88">
    <cfRule type="expression" dxfId="1685" priority="62">
      <formula>WEEKDAY(B$83,2)=7</formula>
    </cfRule>
    <cfRule type="expression" dxfId="1684" priority="65">
      <formula>WEEKDAY(B$83,2)=6</formula>
    </cfRule>
  </conditionalFormatting>
  <conditionalFormatting sqref="B92:AF93 B96:AF96">
    <cfRule type="expression" dxfId="1683" priority="92">
      <formula>WEEKDAY(B$91,2)=6</formula>
    </cfRule>
    <cfRule type="expression" dxfId="1682" priority="93">
      <formula>WEEKDAY(B$91,2)=7</formula>
    </cfRule>
  </conditionalFormatting>
  <conditionalFormatting sqref="B100:AE101 B104:AE104">
    <cfRule type="expression" dxfId="1681" priority="61">
      <formula>WEEKDAY(B$99,2)=7</formula>
    </cfRule>
    <cfRule type="expression" dxfId="1680" priority="91">
      <formula>WEEKDAY(B$99,2)=6</formula>
    </cfRule>
  </conditionalFormatting>
  <conditionalFormatting sqref="B108:C109 B112:C112 E112:AF112">
    <cfRule type="expression" dxfId="1679" priority="88">
      <formula>WEEKDAY(B$107,2)=7</formula>
    </cfRule>
    <cfRule type="expression" dxfId="1678" priority="90">
      <formula>WEEKDAY(B$107,2)=6</formula>
    </cfRule>
  </conditionalFormatting>
  <conditionalFormatting sqref="E108:AF109">
    <cfRule type="expression" dxfId="1677" priority="87">
      <formula>WEEKDAY(E$107,2)=7</formula>
    </cfRule>
    <cfRule type="expression" dxfId="1676" priority="89">
      <formula>WEEKDAY(E$107,2)=6</formula>
    </cfRule>
  </conditionalFormatting>
  <conditionalFormatting sqref="B116:AE117 B120:AE120">
    <cfRule type="expression" dxfId="1675" priority="81">
      <formula>WEEKDAY(B$115,2)=7</formula>
    </cfRule>
    <cfRule type="expression" dxfId="1674" priority="86">
      <formula>WEEKDAY(B$115,2)=6</formula>
    </cfRule>
  </conditionalFormatting>
  <conditionalFormatting sqref="B124:Y125 B128:Y128 AB128:AF128">
    <cfRule type="expression" dxfId="1673" priority="52">
      <formula>WEEKDAY(B$123,2)=6</formula>
    </cfRule>
    <cfRule type="expression" dxfId="1672" priority="80">
      <formula>WEEKDAY(B$123,2)=7</formula>
    </cfRule>
  </conditionalFormatting>
  <conditionalFormatting sqref="AB124:AF125">
    <cfRule type="expression" dxfId="1671" priority="29">
      <formula>WEEKDAY(AB$123,2)=6</formula>
    </cfRule>
    <cfRule type="expression" dxfId="1670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669" priority="49" stopIfTrue="1" operator="greaterThan">
      <formula>10</formula>
    </cfRule>
  </conditionalFormatting>
  <conditionalFormatting sqref="B11:Y11">
    <cfRule type="expression" dxfId="1668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A989512-C94B-4DE1-B7EE-B960C4651186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9C7DC3A4-ED72-4AC5-94D7-C8FDCF7BE046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B641C780-32A7-4717-B5B3-E9F8363F5CA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03EE8D5C-6433-498A-908A-2A53DC2FDA2F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0702AD2A-A74A-4BE2-BE31-40046F4AA2B4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5C7AA3B0-C916-40D5-949C-D153970EF731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9C01194E-DB1F-46F3-BD6D-C88F371E126F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BC436D94-0268-4D99-80B3-4C89A58BB102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A8C4CA9A-4AFD-4012-86E3-40959EC2E79A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F71DD649-9097-4F22-8EEE-78B37575C0AB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C33F7262-C214-4AC0-A896-51D67FF2DC3F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DD00DF97-28A2-4E15-B19C-8D361ECF4801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054893BA-BFF8-4973-BD46-F6B9250D90C1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FC3B0776-AA68-4AE0-A098-B18B5434CF24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CF6B89F0-9737-431B-8913-31BE7DB82488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E4A79EBF-A967-48F1-A019-CCB6B9C7D75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8379AB08-CE68-454E-A196-73BE3197BE42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1E99818C-3D70-4592-89ED-36329C68D6E9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1602BFED-EBD9-4F15-87F1-4A194BAC129D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1EE89121-CF00-4EF0-B4C9-AD2B5A591B65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1E2C516C-27E8-4273-B299-585BF927EBE8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D3B88826-2551-4833-B626-41AACBC3741F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BA67027D-30AD-4B2C-88E7-73CB6A25542C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AA5E1BDF-36D0-4EB8-B732-96D635544D03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8CE0187A-2479-46B1-AFC5-D58BF95E08CA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82C0E29D-335E-4EC7-90B3-274A8C9BB239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C59B6349-C6B4-41F4-ABF6-B2C07941ECB8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25668F0B-A19E-4FBF-93F1-6796779EAA42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70D4DEA5-F992-42CE-9050-B253300E2015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71C0C888-AE05-4AFE-A00E-D0FBD2F21E8F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3BF9788C-D7DD-4A15-84D8-5234840F9524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12FE3696-3C0A-40A3-9466-6F3E66C09881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A2FF8005-B873-463D-AADF-7BE5215AD5F0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BD7D7FE3-460C-4114-92C2-E8E8558065D3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7A6AE676-6EAA-45D5-B12D-A0F333DC469B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B7CD3D7A-B555-4950-BCCD-4FB44CE1C171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8D797375-6669-40A1-AFCE-6246750DA8C9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A6EB347E-B740-44D8-8639-7A0152906BDC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2988A3B3-C333-4A0B-B9CD-9DDBD16F7608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6DEADCE7-82E0-43C2-9F2E-59B18279630E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2" sqref="B22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E</v>
      </c>
      <c r="T6" s="3" t="s">
        <v>35</v>
      </c>
    </row>
    <row r="8" spans="1:27" x14ac:dyDescent="0.2">
      <c r="A8" s="91" t="s">
        <v>68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90">
        <f>MIN(ROUND(B22*Z9,2),B21)</f>
        <v>0</v>
      </c>
      <c r="C23" s="191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1627" priority="71" stopIfTrue="1" operator="greaterThan">
      <formula>10</formula>
    </cfRule>
    <cfRule type="cellIs" dxfId="1626" priority="72" stopIfTrue="1" operator="greaterThan">
      <formula>10</formula>
    </cfRule>
  </conditionalFormatting>
  <conditionalFormatting sqref="B46:AD46">
    <cfRule type="cellIs" dxfId="1625" priority="27" stopIfTrue="1" operator="greaterThan">
      <formula>10</formula>
    </cfRule>
    <cfRule type="cellIs" dxfId="1624" priority="40" stopIfTrue="1" operator="greaterThan">
      <formula>10</formula>
    </cfRule>
  </conditionalFormatting>
  <conditionalFormatting sqref="B54:AF54">
    <cfRule type="cellIs" dxfId="1623" priority="44" stopIfTrue="1" operator="greaterThan">
      <formula>10</formula>
    </cfRule>
    <cfRule type="cellIs" dxfId="1622" priority="45" stopIfTrue="1" operator="greaterThan">
      <formula>10</formula>
    </cfRule>
  </conditionalFormatting>
  <conditionalFormatting sqref="B62:AE62">
    <cfRule type="cellIs" dxfId="1621" priority="43" stopIfTrue="1" operator="greaterThan">
      <formula>10</formula>
    </cfRule>
    <cfRule type="cellIs" dxfId="1620" priority="46" stopIfTrue="1" operator="greaterThan">
      <formula>10</formula>
    </cfRule>
  </conditionalFormatting>
  <conditionalFormatting sqref="B70:AF70">
    <cfRule type="cellIs" dxfId="1619" priority="37" stopIfTrue="1" operator="greaterThan">
      <formula>10</formula>
    </cfRule>
    <cfRule type="cellIs" dxfId="1618" priority="42" stopIfTrue="1" operator="greaterThan">
      <formula>10</formula>
    </cfRule>
  </conditionalFormatting>
  <conditionalFormatting sqref="B78:AE78">
    <cfRule type="cellIs" dxfId="1617" priority="36" stopIfTrue="1" operator="greaterThan">
      <formula>10</formula>
    </cfRule>
    <cfRule type="cellIs" dxfId="1616" priority="41" stopIfTrue="1" operator="greaterThan">
      <formula>10</formula>
    </cfRule>
  </conditionalFormatting>
  <conditionalFormatting sqref="C86:AF86">
    <cfRule type="cellIs" dxfId="1615" priority="50" stopIfTrue="1" operator="greaterThan">
      <formula>10</formula>
    </cfRule>
    <cfRule type="cellIs" dxfId="1614" priority="51" stopIfTrue="1" operator="greaterThan">
      <formula>10</formula>
    </cfRule>
  </conditionalFormatting>
  <conditionalFormatting sqref="B94:AF94">
    <cfRule type="cellIs" dxfId="1613" priority="34" stopIfTrue="1" operator="greaterThan">
      <formula>10</formula>
    </cfRule>
    <cfRule type="cellIs" dxfId="1612" priority="59" stopIfTrue="1" operator="greaterThan">
      <formula>10</formula>
    </cfRule>
  </conditionalFormatting>
  <conditionalFormatting sqref="B102:AE102">
    <cfRule type="cellIs" dxfId="1611" priority="20" stopIfTrue="1" operator="greaterThan">
      <formula>10</formula>
    </cfRule>
    <cfRule type="cellIs" dxfId="1610" priority="33" stopIfTrue="1" operator="greaterThan">
      <formula>10</formula>
    </cfRule>
  </conditionalFormatting>
  <conditionalFormatting sqref="B110:AF110">
    <cfRule type="cellIs" dxfId="1609" priority="18" stopIfTrue="1" operator="greaterThan">
      <formula>10</formula>
    </cfRule>
    <cfRule type="cellIs" dxfId="1608" priority="19" stopIfTrue="1" operator="greaterThan">
      <formula>10</formula>
    </cfRule>
  </conditionalFormatting>
  <conditionalFormatting sqref="B118:AF118">
    <cfRule type="cellIs" dxfId="1607" priority="17" stopIfTrue="1" operator="greaterThan">
      <formula>10</formula>
    </cfRule>
    <cfRule type="cellIs" dxfId="1606" priority="30" stopIfTrue="1" operator="greaterThan">
      <formula>10</formula>
    </cfRule>
  </conditionalFormatting>
  <conditionalFormatting sqref="B126:AF126">
    <cfRule type="cellIs" dxfId="1605" priority="15" stopIfTrue="1" operator="greaterThan">
      <formula>10</formula>
    </cfRule>
    <cfRule type="cellIs" dxfId="1604" priority="16" stopIfTrue="1" operator="greaterThan">
      <formula>10</formula>
    </cfRule>
  </conditionalFormatting>
  <conditionalFormatting sqref="B86">
    <cfRule type="cellIs" dxfId="1603" priority="22" stopIfTrue="1" operator="greaterThan">
      <formula>10</formula>
    </cfRule>
    <cfRule type="cellIs" dxfId="1602" priority="35" stopIfTrue="1" operator="greaterThan">
      <formula>10</formula>
    </cfRule>
  </conditionalFormatting>
  <conditionalFormatting sqref="C36:AF37 C40:AF40">
    <cfRule type="expression" dxfId="1601" priority="74">
      <formula>WEEKDAY(C$35,2)=6</formula>
    </cfRule>
    <cfRule type="expression" dxfId="1600" priority="75">
      <formula>WEEKDAY(C$35,2)=7</formula>
    </cfRule>
  </conditionalFormatting>
  <conditionalFormatting sqref="B60:AE61 B64:AE64">
    <cfRule type="expression" dxfId="1599" priority="66">
      <formula>WEEKDAY(B$59,2)=7</formula>
    </cfRule>
    <cfRule type="expression" dxfId="1598" priority="67">
      <formula>WEEKDAY(B$59,2)=6</formula>
    </cfRule>
  </conditionalFormatting>
  <conditionalFormatting sqref="B44:AD45 B48:AD48">
    <cfRule type="expression" dxfId="1597" priority="68">
      <formula>WEEKDAY(B$43,2)=7</formula>
    </cfRule>
    <cfRule type="expression" dxfId="1596" priority="70">
      <formula>WEEKDAY(B$43,2)=6</formula>
    </cfRule>
  </conditionalFormatting>
  <conditionalFormatting sqref="B52:AF53 B56:AF56">
    <cfRule type="expression" dxfId="1595" priority="73">
      <formula>WEEKDAY(B$51,2)=7</formula>
    </cfRule>
    <cfRule type="expression" dxfId="1594" priority="96">
      <formula>WEEKDAY(B$51,2)=6</formula>
    </cfRule>
  </conditionalFormatting>
  <conditionalFormatting sqref="C68:AF69 C72:AF72">
    <cfRule type="expression" dxfId="1593" priority="63">
      <formula>WEEKDAY(C$67,2)=7</formula>
    </cfRule>
    <cfRule type="expression" dxfId="1592" priority="64">
      <formula>WEEKDAY(C$67,2)=6</formula>
    </cfRule>
  </conditionalFormatting>
  <conditionalFormatting sqref="B76:AE77 B80:AE80">
    <cfRule type="expression" dxfId="1591" priority="94">
      <formula>WEEKDAY(B$75,2)=7</formula>
    </cfRule>
    <cfRule type="expression" dxfId="1590" priority="95">
      <formula>WEEKDAY(B$75,2)=6</formula>
    </cfRule>
  </conditionalFormatting>
  <conditionalFormatting sqref="B84:AF85 B88:AF88">
    <cfRule type="expression" dxfId="1589" priority="62">
      <formula>WEEKDAY(B$83,2)=7</formula>
    </cfRule>
    <cfRule type="expression" dxfId="1588" priority="65">
      <formula>WEEKDAY(B$83,2)=6</formula>
    </cfRule>
  </conditionalFormatting>
  <conditionalFormatting sqref="B92:AF93 B96:AF96">
    <cfRule type="expression" dxfId="1587" priority="92">
      <formula>WEEKDAY(B$91,2)=6</formula>
    </cfRule>
    <cfRule type="expression" dxfId="1586" priority="93">
      <formula>WEEKDAY(B$91,2)=7</formula>
    </cfRule>
  </conditionalFormatting>
  <conditionalFormatting sqref="B100:AE101 B104:AE104">
    <cfRule type="expression" dxfId="1585" priority="61">
      <formula>WEEKDAY(B$99,2)=7</formula>
    </cfRule>
    <cfRule type="expression" dxfId="1584" priority="91">
      <formula>WEEKDAY(B$99,2)=6</formula>
    </cfRule>
  </conditionalFormatting>
  <conditionalFormatting sqref="B108:C109 B112:C112 E112:AF112">
    <cfRule type="expression" dxfId="1583" priority="88">
      <formula>WEEKDAY(B$107,2)=7</formula>
    </cfRule>
    <cfRule type="expression" dxfId="1582" priority="90">
      <formula>WEEKDAY(B$107,2)=6</formula>
    </cfRule>
  </conditionalFormatting>
  <conditionalFormatting sqref="E108:AF109">
    <cfRule type="expression" dxfId="1581" priority="87">
      <formula>WEEKDAY(E$107,2)=7</formula>
    </cfRule>
    <cfRule type="expression" dxfId="1580" priority="89">
      <formula>WEEKDAY(E$107,2)=6</formula>
    </cfRule>
  </conditionalFormatting>
  <conditionalFormatting sqref="B116:AE117 B120:AE120">
    <cfRule type="expression" dxfId="1579" priority="81">
      <formula>WEEKDAY(B$115,2)=7</formula>
    </cfRule>
    <cfRule type="expression" dxfId="1578" priority="86">
      <formula>WEEKDAY(B$115,2)=6</formula>
    </cfRule>
  </conditionalFormatting>
  <conditionalFormatting sqref="B124:Y125 B128:Y128 AB128:AF128">
    <cfRule type="expression" dxfId="1577" priority="52">
      <formula>WEEKDAY(B$123,2)=6</formula>
    </cfRule>
    <cfRule type="expression" dxfId="1576" priority="80">
      <formula>WEEKDAY(B$123,2)=7</formula>
    </cfRule>
  </conditionalFormatting>
  <conditionalFormatting sqref="AB124:AF125">
    <cfRule type="expression" dxfId="1575" priority="29">
      <formula>WEEKDAY(AB$123,2)=6</formula>
    </cfRule>
    <cfRule type="expression" dxfId="1574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573" priority="49" stopIfTrue="1" operator="greaterThan">
      <formula>10</formula>
    </cfRule>
  </conditionalFormatting>
  <conditionalFormatting sqref="B11:Y11">
    <cfRule type="expression" dxfId="1572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D4F7DA0F-37AE-4776-A6D4-530EA4F0F638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FFEF9E56-0AD7-41FF-B89F-8E53AD07EB4C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6CAC3516-659F-410C-8945-D0BEA33855E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A1EF0F18-3DDE-4E03-8D8D-10ACF3BB22B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62C60F8A-7AD0-4828-802B-E01A052DF970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792EB38C-F1A9-4F89-BFFC-06C1CC3D77CC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A81D4744-07A6-4C0E-B3B8-F4B16CC4BD38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7943FD1A-76EB-489E-8873-DED4216E1DCB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C4634CD9-4E5F-4ABE-8ACC-45A17837A206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357660FB-645E-4535-99F4-5CCB5FBA8559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3B7B8632-4B57-4753-B102-57A84B9FD828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5778A639-7543-4DEF-BEA6-600C4A0C6211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1385B78A-8303-4305-90F6-1F386C617A40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C6A2AB9E-093A-48B5-8E6B-033E70EF63C4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7A1E15A9-C951-43C8-862D-6A79F25C0298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BA2A0935-1F6A-4F6F-BC89-70A0F71CD5A3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32B72D8C-01BC-450C-9234-F43C2E8F7681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6C2A169F-EABE-41BA-9796-E07D240CEA25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DEC52D0F-D95F-46B5-A671-EBC98D8EF4F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86241110-2B87-4BA9-A621-F739EC6C7B81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819CDD2A-C91C-44C0-9559-A9407C44FD48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CD7E2F2D-F6B9-4EA4-A48B-FA62D3F970B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A6739747-289A-485B-8666-DCADB490A473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575A29ED-AE19-4F54-90B1-73BBFB1D93F9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547C33A0-89E3-47FB-B107-3AB85B49A4BA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4F56B7CD-E144-4D7C-9662-A08C344DFB25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DA787A69-885A-4AE3-90AA-33990882B64B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70A359A3-DAF2-458F-B974-C0C7BA434EBC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9B4586BE-0DC8-439D-8B78-616B3B7F081D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1F7E9142-E03A-4EA3-B49D-FFCD76504B19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F33CA48B-2278-400D-9BF7-42963EAD88DA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CE6CC656-62A2-41FA-9B7C-173BA83758B9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257E87D5-7F84-4B41-A681-D115EEA3FBDA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D93733CD-F24F-4C6A-8A0A-1ED6B6DC38A4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A8D1DBFA-1EE2-414D-84F6-62C4890B1299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7A9C2696-CD63-4727-8C5D-5AFA12B5B683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C9A59E07-A37A-43C9-AF6B-C4179A51E1F0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3BD085D5-AB24-4ECC-B199-BA9543A3CA90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8102B995-196B-4246-A2AE-E2CF5FFA0631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AA991A27-3791-494E-A580-9BF9C1160949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94" t="str">
        <f>IF('Mitarbeiter A'!B3:V3="","",'Mitarbeiter A'!B3:V3)</f>
        <v/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6"/>
    </row>
    <row r="5" spans="1:27" x14ac:dyDescent="0.2">
      <c r="A5" s="71"/>
      <c r="B5" s="12"/>
      <c r="C5" s="12"/>
      <c r="D5" s="12"/>
      <c r="E5" s="12"/>
      <c r="F5" s="12"/>
      <c r="G5" s="12"/>
      <c r="H5" s="71"/>
      <c r="I5" s="71"/>
      <c r="J5" s="71"/>
      <c r="K5" s="71"/>
      <c r="L5" s="71"/>
    </row>
    <row r="6" spans="1:27" x14ac:dyDescent="0.2">
      <c r="A6" s="1" t="s">
        <v>16</v>
      </c>
      <c r="B6" s="197" t="str">
        <f>IF('Mitarbeiter A'!B6:D6="","",'Mitarbeiter A'!B6:D6)</f>
        <v/>
      </c>
      <c r="C6" s="197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F</v>
      </c>
      <c r="T6" s="3" t="s">
        <v>35</v>
      </c>
    </row>
    <row r="7" spans="1:27" ht="33" x14ac:dyDescent="0.25">
      <c r="A7" s="60" t="s">
        <v>47</v>
      </c>
      <c r="B7" s="63" t="s">
        <v>50</v>
      </c>
      <c r="C7" s="62" t="s">
        <v>62</v>
      </c>
      <c r="D7" s="61" t="s">
        <v>51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27" x14ac:dyDescent="0.2">
      <c r="A8" s="59" t="s">
        <v>87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74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75" t="s">
        <v>63</v>
      </c>
      <c r="B10" s="192">
        <f>$AG37</f>
        <v>0</v>
      </c>
      <c r="C10" s="193"/>
      <c r="D10" s="192">
        <f>$AG45</f>
        <v>0</v>
      </c>
      <c r="E10" s="193"/>
      <c r="F10" s="192">
        <f>$AG53</f>
        <v>0</v>
      </c>
      <c r="G10" s="193"/>
      <c r="H10" s="192">
        <f>$AG61</f>
        <v>0</v>
      </c>
      <c r="I10" s="193"/>
      <c r="J10" s="192">
        <f>$AG69</f>
        <v>0</v>
      </c>
      <c r="K10" s="193"/>
      <c r="L10" s="192">
        <f>$AG77</f>
        <v>0</v>
      </c>
      <c r="M10" s="193"/>
      <c r="N10" s="192">
        <f>$AG85</f>
        <v>0</v>
      </c>
      <c r="O10" s="193"/>
      <c r="P10" s="192">
        <f>$AG93</f>
        <v>0</v>
      </c>
      <c r="Q10" s="193"/>
      <c r="R10" s="192">
        <f>$AG101</f>
        <v>0</v>
      </c>
      <c r="S10" s="193"/>
      <c r="T10" s="192">
        <f>$AG109</f>
        <v>0</v>
      </c>
      <c r="U10" s="193"/>
      <c r="V10" s="192">
        <f>$AG117</f>
        <v>0</v>
      </c>
      <c r="W10" s="193"/>
      <c r="X10" s="192">
        <f>$AG125</f>
        <v>0</v>
      </c>
      <c r="Y10" s="193"/>
      <c r="Z10" s="198">
        <f>SUM(B10:Y10)</f>
        <v>0</v>
      </c>
      <c r="AA10" s="198"/>
    </row>
    <row r="11" spans="1:27" ht="14.25" x14ac:dyDescent="0.2">
      <c r="A11" s="75" t="s">
        <v>93</v>
      </c>
      <c r="B11" s="199">
        <f>B9+B10</f>
        <v>0</v>
      </c>
      <c r="C11" s="200"/>
      <c r="D11" s="199">
        <f>D9+D10</f>
        <v>0</v>
      </c>
      <c r="E11" s="200"/>
      <c r="F11" s="199">
        <f>F9+F10</f>
        <v>0</v>
      </c>
      <c r="G11" s="200"/>
      <c r="H11" s="199">
        <f>H9+H10</f>
        <v>0</v>
      </c>
      <c r="I11" s="200"/>
      <c r="J11" s="199">
        <f>J9+J10</f>
        <v>0</v>
      </c>
      <c r="K11" s="200"/>
      <c r="L11" s="199">
        <f>L9+L10</f>
        <v>0</v>
      </c>
      <c r="M11" s="200"/>
      <c r="N11" s="199">
        <f>N9+N10</f>
        <v>0</v>
      </c>
      <c r="O11" s="200"/>
      <c r="P11" s="199">
        <f>P9+P10</f>
        <v>0</v>
      </c>
      <c r="Q11" s="200"/>
      <c r="R11" s="199">
        <f>R9+R10</f>
        <v>0</v>
      </c>
      <c r="S11" s="200"/>
      <c r="T11" s="199">
        <f>T9+T10</f>
        <v>0</v>
      </c>
      <c r="U11" s="200"/>
      <c r="V11" s="199">
        <f>V9+V10</f>
        <v>0</v>
      </c>
      <c r="W11" s="200"/>
      <c r="X11" s="199">
        <f>X9+X10</f>
        <v>0</v>
      </c>
      <c r="Y11" s="200"/>
      <c r="Z11" s="198">
        <f>SUM(B11:Y11)</f>
        <v>0</v>
      </c>
      <c r="AA11" s="198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123</v>
      </c>
    </row>
    <row r="30" spans="1:27" ht="14.25" x14ac:dyDescent="0.2">
      <c r="A30" s="25" t="s">
        <v>126</v>
      </c>
    </row>
    <row r="31" spans="1:27" ht="14.25" x14ac:dyDescent="0.2">
      <c r="A31" s="25" t="s">
        <v>127</v>
      </c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ht="8.1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ht="8.1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ht="8.1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2" spans="1:33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ht="8.1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</row>
    <row r="90" spans="1:33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19" customForma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19" customFormat="1" x14ac:dyDescent="0.2">
      <c r="A98" s="94"/>
      <c r="B98" s="94"/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ht="8.1" customHeigh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</row>
    <row r="106" spans="1:33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</row>
    <row r="114" spans="1:33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</row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ht="8.1" customHeigh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</row>
    <row r="122" spans="1:33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</row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customSheetViews>
    <customSheetView guid="{AFD2D5F4-E916-4C9C-AB66-5221ECD7AD36}" scale="90" topLeftCell="G4">
      <selection activeCell="AJ65" sqref="AJ65"/>
      <rowBreaks count="2" manualBreakCount="2">
        <brk id="26" max="16383" man="1"/>
        <brk id="74" max="16383" man="1"/>
      </rowBreaks>
      <pageMargins left="0.22" right="0.17" top="0.66" bottom="0.35" header="0.5" footer="0.28999999999999998"/>
      <pageSetup paperSize="9" scale="70" orientation="landscape" r:id="rId1"/>
      <headerFooter alignWithMargins="0">
        <oddHeader>&amp;A</oddHeader>
        <oddFooter>&amp;F&amp;RSeite &amp;P</oddFooter>
      </headerFooter>
    </customSheetView>
  </customSheetViews>
  <mergeCells count="116">
    <mergeCell ref="B11:C11"/>
    <mergeCell ref="D11:E11"/>
    <mergeCell ref="F11:G11"/>
    <mergeCell ref="H11:I11"/>
    <mergeCell ref="J11:K11"/>
    <mergeCell ref="R11:S11"/>
    <mergeCell ref="Z11:AA11"/>
    <mergeCell ref="L11:M11"/>
    <mergeCell ref="N11:O11"/>
    <mergeCell ref="B23:C23"/>
    <mergeCell ref="Z16:AA16"/>
    <mergeCell ref="B18:C18"/>
    <mergeCell ref="B20:C20"/>
    <mergeCell ref="B21:C21"/>
    <mergeCell ref="B22:C22"/>
    <mergeCell ref="N16:O16"/>
    <mergeCell ref="P16:Q16"/>
    <mergeCell ref="R16:S16"/>
    <mergeCell ref="E22:AA23"/>
    <mergeCell ref="B19:C19"/>
    <mergeCell ref="R19:S19"/>
    <mergeCell ref="T16:U16"/>
    <mergeCell ref="Z10:AA10"/>
    <mergeCell ref="T10:U10"/>
    <mergeCell ref="V10:W10"/>
    <mergeCell ref="X10:Y10"/>
    <mergeCell ref="N10:O10"/>
    <mergeCell ref="P10:Q10"/>
    <mergeCell ref="L10:M10"/>
    <mergeCell ref="R10:S10"/>
    <mergeCell ref="V16:W16"/>
    <mergeCell ref="X16:Y16"/>
    <mergeCell ref="T11:U11"/>
    <mergeCell ref="V11:W11"/>
    <mergeCell ref="X11:Y11"/>
    <mergeCell ref="P11:Q11"/>
    <mergeCell ref="L13:M13"/>
    <mergeCell ref="V12:W12"/>
    <mergeCell ref="X12:Y12"/>
    <mergeCell ref="Z12:AA12"/>
    <mergeCell ref="L12:M12"/>
    <mergeCell ref="N12:O12"/>
    <mergeCell ref="P12:Q12"/>
    <mergeCell ref="R12:S12"/>
    <mergeCell ref="T12:U12"/>
    <mergeCell ref="L16:M16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P8:Q8"/>
    <mergeCell ref="R8:S8"/>
    <mergeCell ref="T8:U8"/>
    <mergeCell ref="B10:C10"/>
    <mergeCell ref="D10:E10"/>
    <mergeCell ref="F10:G10"/>
    <mergeCell ref="H10:I10"/>
    <mergeCell ref="J10:K10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N8:O8"/>
    <mergeCell ref="V8:W8"/>
    <mergeCell ref="B12:C12"/>
    <mergeCell ref="D12:E12"/>
    <mergeCell ref="F12:G12"/>
    <mergeCell ref="H12:I12"/>
    <mergeCell ref="J12:K12"/>
    <mergeCell ref="B13:C13"/>
    <mergeCell ref="B16:C16"/>
    <mergeCell ref="D16:E16"/>
    <mergeCell ref="F16:G16"/>
    <mergeCell ref="H16:I16"/>
    <mergeCell ref="J16:K16"/>
    <mergeCell ref="X13:Y13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N13:O13"/>
    <mergeCell ref="P13:Q13"/>
    <mergeCell ref="R13:S13"/>
    <mergeCell ref="T13:U13"/>
    <mergeCell ref="V13:W13"/>
    <mergeCell ref="D13:E13"/>
    <mergeCell ref="F13:G13"/>
    <mergeCell ref="H13:I13"/>
    <mergeCell ref="J13:K13"/>
  </mergeCells>
  <conditionalFormatting sqref="B110:AF110">
    <cfRule type="cellIs" dxfId="1531" priority="17" stopIfTrue="1" operator="greaterThan">
      <formula>10</formula>
    </cfRule>
    <cfRule type="cellIs" dxfId="1530" priority="18" stopIfTrue="1" operator="greaterThan">
      <formula>10</formula>
    </cfRule>
  </conditionalFormatting>
  <conditionalFormatting sqref="B38:AF38">
    <cfRule type="cellIs" dxfId="1529" priority="70" stopIfTrue="1" operator="greaterThan">
      <formula>10</formula>
    </cfRule>
    <cfRule type="cellIs" dxfId="1528" priority="71" stopIfTrue="1" operator="greaterThan">
      <formula>10</formula>
    </cfRule>
  </conditionalFormatting>
  <conditionalFormatting sqref="B46:AD46">
    <cfRule type="cellIs" dxfId="1527" priority="26" stopIfTrue="1" operator="greaterThan">
      <formula>10</formula>
    </cfRule>
    <cfRule type="cellIs" dxfId="1526" priority="39" stopIfTrue="1" operator="greaterThan">
      <formula>10</formula>
    </cfRule>
  </conditionalFormatting>
  <conditionalFormatting sqref="B54:AF54">
    <cfRule type="cellIs" dxfId="1525" priority="43" stopIfTrue="1" operator="greaterThan">
      <formula>10</formula>
    </cfRule>
    <cfRule type="cellIs" dxfId="1524" priority="44" stopIfTrue="1" operator="greaterThan">
      <formula>10</formula>
    </cfRule>
  </conditionalFormatting>
  <conditionalFormatting sqref="B62:AE62">
    <cfRule type="cellIs" dxfId="1523" priority="42" stopIfTrue="1" operator="greaterThan">
      <formula>10</formula>
    </cfRule>
    <cfRule type="cellIs" dxfId="1522" priority="45" stopIfTrue="1" operator="greaterThan">
      <formula>10</formula>
    </cfRule>
  </conditionalFormatting>
  <conditionalFormatting sqref="B70:AF70">
    <cfRule type="cellIs" dxfId="1521" priority="36" stopIfTrue="1" operator="greaterThan">
      <formula>10</formula>
    </cfRule>
    <cfRule type="cellIs" dxfId="1520" priority="41" stopIfTrue="1" operator="greaterThan">
      <formula>10</formula>
    </cfRule>
  </conditionalFormatting>
  <conditionalFormatting sqref="B78:AE78">
    <cfRule type="cellIs" dxfId="1519" priority="35" stopIfTrue="1" operator="greaterThan">
      <formula>10</formula>
    </cfRule>
    <cfRule type="cellIs" dxfId="1518" priority="40" stopIfTrue="1" operator="greaterThan">
      <formula>10</formula>
    </cfRule>
  </conditionalFormatting>
  <conditionalFormatting sqref="C86:AF86">
    <cfRule type="cellIs" dxfId="1517" priority="49" stopIfTrue="1" operator="greaterThan">
      <formula>10</formula>
    </cfRule>
    <cfRule type="cellIs" dxfId="1516" priority="50" stopIfTrue="1" operator="greaterThan">
      <formula>10</formula>
    </cfRule>
  </conditionalFormatting>
  <conditionalFormatting sqref="B94:AF94">
    <cfRule type="cellIs" dxfId="1515" priority="33" stopIfTrue="1" operator="greaterThan">
      <formula>10</formula>
    </cfRule>
    <cfRule type="cellIs" dxfId="1514" priority="58" stopIfTrue="1" operator="greaterThan">
      <formula>10</formula>
    </cfRule>
  </conditionalFormatting>
  <conditionalFormatting sqref="B102:AE102">
    <cfRule type="cellIs" dxfId="1513" priority="19" stopIfTrue="1" operator="greaterThan">
      <formula>10</formula>
    </cfRule>
    <cfRule type="cellIs" dxfId="1512" priority="32" stopIfTrue="1" operator="greaterThan">
      <formula>10</formula>
    </cfRule>
  </conditionalFormatting>
  <conditionalFormatting sqref="B118:AF118">
    <cfRule type="cellIs" dxfId="1511" priority="16" stopIfTrue="1" operator="greaterThan">
      <formula>10</formula>
    </cfRule>
    <cfRule type="cellIs" dxfId="1510" priority="29" stopIfTrue="1" operator="greaterThan">
      <formula>10</formula>
    </cfRule>
  </conditionalFormatting>
  <conditionalFormatting sqref="B126:AF126">
    <cfRule type="cellIs" dxfId="1509" priority="14" stopIfTrue="1" operator="greaterThan">
      <formula>10</formula>
    </cfRule>
    <cfRule type="cellIs" dxfId="1508" priority="15" stopIfTrue="1" operator="greaterThan">
      <formula>10</formula>
    </cfRule>
  </conditionalFormatting>
  <conditionalFormatting sqref="B86">
    <cfRule type="cellIs" dxfId="1507" priority="21" stopIfTrue="1" operator="greaterThan">
      <formula>10</formula>
    </cfRule>
    <cfRule type="cellIs" dxfId="1506" priority="34" stopIfTrue="1" operator="greaterThan">
      <formula>10</formula>
    </cfRule>
  </conditionalFormatting>
  <conditionalFormatting sqref="C36:AF37 C40:AF40">
    <cfRule type="expression" dxfId="1505" priority="73">
      <formula>WEEKDAY(C$35,2)=6</formula>
    </cfRule>
    <cfRule type="expression" dxfId="1504" priority="74">
      <formula>WEEKDAY(C$35,2)=7</formula>
    </cfRule>
  </conditionalFormatting>
  <conditionalFormatting sqref="B60:AE61 B64:AE64">
    <cfRule type="expression" dxfId="1503" priority="65">
      <formula>WEEKDAY(B$59,2)=7</formula>
    </cfRule>
    <cfRule type="expression" dxfId="1502" priority="66">
      <formula>WEEKDAY(B$59,2)=6</formula>
    </cfRule>
  </conditionalFormatting>
  <conditionalFormatting sqref="B44:AD45 B48:AD48">
    <cfRule type="expression" dxfId="1501" priority="67">
      <formula>WEEKDAY(B$43,2)=7</formula>
    </cfRule>
    <cfRule type="expression" dxfId="1500" priority="69">
      <formula>WEEKDAY(B$43,2)=6</formula>
    </cfRule>
  </conditionalFormatting>
  <conditionalFormatting sqref="B52:AF53 B56:AF56">
    <cfRule type="expression" dxfId="1499" priority="72">
      <formula>WEEKDAY(B$51,2)=7</formula>
    </cfRule>
    <cfRule type="expression" dxfId="1498" priority="95">
      <formula>WEEKDAY(B$51,2)=6</formula>
    </cfRule>
  </conditionalFormatting>
  <conditionalFormatting sqref="C68:AF69 C72:AF72">
    <cfRule type="expression" dxfId="1497" priority="62">
      <formula>WEEKDAY(C$67,2)=7</formula>
    </cfRule>
    <cfRule type="expression" dxfId="1496" priority="63">
      <formula>WEEKDAY(C$67,2)=6</formula>
    </cfRule>
  </conditionalFormatting>
  <conditionalFormatting sqref="B76:AE77 B80:AE80">
    <cfRule type="expression" dxfId="1495" priority="93">
      <formula>WEEKDAY(B$75,2)=7</formula>
    </cfRule>
    <cfRule type="expression" dxfId="1494" priority="94">
      <formula>WEEKDAY(B$75,2)=6</formula>
    </cfRule>
  </conditionalFormatting>
  <conditionalFormatting sqref="B84:AF85 B88:AF88">
    <cfRule type="expression" dxfId="1493" priority="61">
      <formula>WEEKDAY(B$83,2)=7</formula>
    </cfRule>
    <cfRule type="expression" dxfId="1492" priority="64">
      <formula>WEEKDAY(B$83,2)=6</formula>
    </cfRule>
  </conditionalFormatting>
  <conditionalFormatting sqref="B92:AF93 B96:AF96">
    <cfRule type="expression" dxfId="1491" priority="91">
      <formula>WEEKDAY(B$91,2)=6</formula>
    </cfRule>
    <cfRule type="expression" dxfId="1490" priority="92">
      <formula>WEEKDAY(B$91,2)=7</formula>
    </cfRule>
  </conditionalFormatting>
  <conditionalFormatting sqref="B100:AE101 B104:AE104">
    <cfRule type="expression" dxfId="1489" priority="60">
      <formula>WEEKDAY(B$99,2)=7</formula>
    </cfRule>
    <cfRule type="expression" dxfId="1488" priority="90">
      <formula>WEEKDAY(B$99,2)=6</formula>
    </cfRule>
  </conditionalFormatting>
  <conditionalFormatting sqref="B108:C109 B112:C112 E112:AF112">
    <cfRule type="expression" dxfId="1487" priority="87">
      <formula>WEEKDAY(B$107,2)=7</formula>
    </cfRule>
    <cfRule type="expression" dxfId="1486" priority="89">
      <formula>WEEKDAY(B$107,2)=6</formula>
    </cfRule>
  </conditionalFormatting>
  <conditionalFormatting sqref="E108:AF109">
    <cfRule type="expression" dxfId="1485" priority="86">
      <formula>WEEKDAY(E$107,2)=7</formula>
    </cfRule>
    <cfRule type="expression" dxfId="1484" priority="88">
      <formula>WEEKDAY(E$107,2)=6</formula>
    </cfRule>
  </conditionalFormatting>
  <conditionalFormatting sqref="B116:AE117 B120:AE120">
    <cfRule type="expression" dxfId="1483" priority="80">
      <formula>WEEKDAY(B$115,2)=7</formula>
    </cfRule>
    <cfRule type="expression" dxfId="1482" priority="85">
      <formula>WEEKDAY(B$115,2)=6</formula>
    </cfRule>
  </conditionalFormatting>
  <conditionalFormatting sqref="B124:Y125 B128:Y128 AB128:AF128">
    <cfRule type="expression" dxfId="1481" priority="51">
      <formula>WEEKDAY(B$123,2)=6</formula>
    </cfRule>
    <cfRule type="expression" dxfId="1480" priority="79">
      <formula>WEEKDAY(B$123,2)=7</formula>
    </cfRule>
  </conditionalFormatting>
  <conditionalFormatting sqref="AB124:AF125">
    <cfRule type="expression" dxfId="1479" priority="28">
      <formula>WEEKDAY(AB$123,2)=6</formula>
    </cfRule>
    <cfRule type="expression" dxfId="1478" priority="52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477" priority="48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2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372C02F-BC91-42A0-9B0A-9D470AA390B8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AB48FA5F-4DF9-43F4-A783-C72831C0D7F5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25583400-9E1F-4E48-8F06-01D9CC3F515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9" stopIfTrue="1" id="{464FD391-DCA5-43D6-AFBF-5F98EF43F1BD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6" stopIfTrue="1" id="{CD235C19-5106-46F1-863E-AB455580E94F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563C1CD1-37A6-4B8B-BD81-1A7FBFDEA850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7EC7F130-C4BE-45B6-8D75-9C47183BE5AD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5A6A65A-FD9D-49FC-865B-81EBD6EB275D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4" stopIfTrue="1" id="{63ABC3F2-AFF5-45DB-974A-B823B14D127D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97E9BA12-DF1F-4FA4-AC36-9FB220C22A43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7" stopIfTrue="1" id="{525575AD-ADC1-4EE7-9E01-9E785F8F86F4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1" stopIfTrue="1" id="{1F149B0A-9CD4-449A-A712-EF28F6315617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F0499BA5-520B-4F49-83F5-6E32B2491F0B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5FD06D0F-440E-498C-A1D3-D5F88C2C1EBA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2145E715-D954-495E-B621-87DC1807FD42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3" stopIfTrue="1" id="{B4CF2B3D-DBE8-4A2C-8D46-C1C9AB552BD6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5" stopIfTrue="1" id="{33B9093C-5115-42C5-9988-C4F58C205E31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B1889F68-6B00-43F4-B607-324275296CB6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0A1D52F2-BFF1-4ACD-99DF-CB35A93171B3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557FC537-5F99-4D03-B72F-A7F56FA05989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EA873B3F-9FD7-4A73-86F7-B11B2EFDE7A4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045E55B2-C542-4D7A-A19D-1DC74D59A17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3BC3F3BE-D5B4-4DC7-A36C-2B7419105EB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8" id="{112D4281-D2B1-4B0F-8B16-CDFD3F2A3CCA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BA02D2A3-71DA-4C08-929B-AE90E5039CEB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D46348F5-01BC-430B-A04A-9231ABAA1580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4E9B6DB3-FD2C-46E2-BA64-EE4D35AE0D84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F2276D32-BF48-46E8-92BA-55DDDAA38F93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1D56BCD4-3E23-4F6A-BDB6-5BDC1A2D3BB7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D848481A-DB73-4B62-BABF-9B478C2143A9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96A0A769-B8E1-4F0C-8609-9527AD075CC4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9DEDF6EA-2D8B-47C5-92B5-E2D6B0C01BF1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D031153B-79D7-415A-94FD-18F52563A350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C27489DF-D082-41CA-8151-2DD60F9A3EA6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DF3FACAC-F60D-4CF2-ABF3-41E54820CAF5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ADA70E36-7862-4563-BC5D-DE651163E76A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49240E48-3B79-4C9E-A024-6EEDC7F2CA44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C6B61CFD-7819-4CE6-AD69-6A58600CF1E2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EEDF7453-B99F-44D8-B186-69A8FA8A1A72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B712A999-AC85-46E0-8B57-DCA8B77E2D42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94" t="str">
        <f>IF('Mitarbeiter A'!B3:V3="","",'Mitarbeiter A'!B3:V3)</f>
        <v/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6"/>
    </row>
    <row r="5" spans="1:27" x14ac:dyDescent="0.2">
      <c r="A5" s="71"/>
      <c r="B5" s="12"/>
      <c r="C5" s="12"/>
      <c r="D5" s="12"/>
      <c r="E5" s="12"/>
      <c r="F5" s="12"/>
      <c r="G5" s="12"/>
      <c r="H5" s="71"/>
      <c r="I5" s="71"/>
      <c r="J5" s="71"/>
      <c r="K5" s="71"/>
      <c r="L5" s="71"/>
    </row>
    <row r="6" spans="1:27" x14ac:dyDescent="0.2">
      <c r="A6" s="1" t="s">
        <v>16</v>
      </c>
      <c r="B6" s="197" t="str">
        <f>IF('Mitarbeiter A'!B6:D6="","",'Mitarbeiter A'!B6:D6)</f>
        <v/>
      </c>
      <c r="C6" s="197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G</v>
      </c>
      <c r="T6" s="3" t="s">
        <v>35</v>
      </c>
    </row>
    <row r="7" spans="1:27" ht="33" x14ac:dyDescent="0.25">
      <c r="A7" s="60" t="s">
        <v>47</v>
      </c>
      <c r="B7" s="63" t="s">
        <v>50</v>
      </c>
      <c r="C7" s="62" t="s">
        <v>62</v>
      </c>
      <c r="D7" s="61" t="s">
        <v>51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27" x14ac:dyDescent="0.2">
      <c r="A8" s="59" t="s">
        <v>69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74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75" t="s">
        <v>63</v>
      </c>
      <c r="B10" s="192">
        <f>$AG37</f>
        <v>0</v>
      </c>
      <c r="C10" s="193"/>
      <c r="D10" s="192">
        <f>$AG45</f>
        <v>0</v>
      </c>
      <c r="E10" s="193"/>
      <c r="F10" s="192">
        <f>$AG53</f>
        <v>0</v>
      </c>
      <c r="G10" s="193"/>
      <c r="H10" s="192">
        <f>$AG61</f>
        <v>0</v>
      </c>
      <c r="I10" s="193"/>
      <c r="J10" s="192">
        <f>$AG69</f>
        <v>0</v>
      </c>
      <c r="K10" s="193"/>
      <c r="L10" s="192">
        <f>$AG77</f>
        <v>0</v>
      </c>
      <c r="M10" s="193"/>
      <c r="N10" s="192">
        <f>$AG85</f>
        <v>0</v>
      </c>
      <c r="O10" s="193"/>
      <c r="P10" s="192">
        <f>$AG93</f>
        <v>0</v>
      </c>
      <c r="Q10" s="193"/>
      <c r="R10" s="192">
        <f>$AG101</f>
        <v>0</v>
      </c>
      <c r="S10" s="193"/>
      <c r="T10" s="192">
        <f>$AG109</f>
        <v>0</v>
      </c>
      <c r="U10" s="193"/>
      <c r="V10" s="192">
        <f>$AG117</f>
        <v>0</v>
      </c>
      <c r="W10" s="193"/>
      <c r="X10" s="192">
        <f>$AG125</f>
        <v>0</v>
      </c>
      <c r="Y10" s="193"/>
      <c r="Z10" s="198">
        <f>SUM(B10:Y10)</f>
        <v>0</v>
      </c>
      <c r="AA10" s="198"/>
    </row>
    <row r="11" spans="1:27" ht="14.25" x14ac:dyDescent="0.2">
      <c r="A11" s="75" t="s">
        <v>93</v>
      </c>
      <c r="B11" s="199">
        <f>B9+B10</f>
        <v>0</v>
      </c>
      <c r="C11" s="200"/>
      <c r="D11" s="199">
        <f>D9+D10</f>
        <v>0</v>
      </c>
      <c r="E11" s="200"/>
      <c r="F11" s="199">
        <f>F9+F10</f>
        <v>0</v>
      </c>
      <c r="G11" s="200"/>
      <c r="H11" s="199">
        <f>H9+H10</f>
        <v>0</v>
      </c>
      <c r="I11" s="200"/>
      <c r="J11" s="199">
        <f>J9+J10</f>
        <v>0</v>
      </c>
      <c r="K11" s="200"/>
      <c r="L11" s="199">
        <f>L9+L10</f>
        <v>0</v>
      </c>
      <c r="M11" s="200"/>
      <c r="N11" s="199">
        <f>N9+N10</f>
        <v>0</v>
      </c>
      <c r="O11" s="200"/>
      <c r="P11" s="199">
        <f>P9+P10</f>
        <v>0</v>
      </c>
      <c r="Q11" s="200"/>
      <c r="R11" s="199">
        <f>R9+R10</f>
        <v>0</v>
      </c>
      <c r="S11" s="200"/>
      <c r="T11" s="199">
        <f>T9+T10</f>
        <v>0</v>
      </c>
      <c r="U11" s="200"/>
      <c r="V11" s="199">
        <f>V9+V10</f>
        <v>0</v>
      </c>
      <c r="W11" s="200"/>
      <c r="X11" s="199">
        <f>X9+X10</f>
        <v>0</v>
      </c>
      <c r="Y11" s="200"/>
      <c r="Z11" s="198">
        <f>SUM(B11:Y11)</f>
        <v>0</v>
      </c>
      <c r="AA11" s="198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123</v>
      </c>
    </row>
    <row r="30" spans="1:27" ht="14.25" x14ac:dyDescent="0.2">
      <c r="A30" s="25" t="s">
        <v>126</v>
      </c>
    </row>
    <row r="31" spans="1:27" ht="14.25" x14ac:dyDescent="0.2">
      <c r="A31" s="25" t="s">
        <v>127</v>
      </c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6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6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ht="8.1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4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ht="8.1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6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ht="8.1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2" spans="1:33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6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ht="8.1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</row>
    <row r="90" spans="1:33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19" customForma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19" customFormat="1" x14ac:dyDescent="0.2">
      <c r="A98" s="94"/>
      <c r="B98" s="94"/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ht="8.1" customHeigh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</row>
    <row r="106" spans="1:33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</row>
    <row r="114" spans="1:33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</row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6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ht="8.1" customHeigh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</row>
    <row r="122" spans="1:33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</row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6"/>
      <c r="AF125" s="86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customSheetViews>
    <customSheetView guid="{AFD2D5F4-E916-4C9C-AB66-5221ECD7AD36}" scale="90" topLeftCell="A22">
      <selection activeCell="AJ65" sqref="AJ65"/>
      <rowBreaks count="2" manualBreakCount="2">
        <brk id="26" max="16383" man="1"/>
        <brk id="74" max="16383" man="1"/>
      </rowBreaks>
      <pageMargins left="0.22" right="0.17" top="0.66" bottom="0.35" header="0.5" footer="0.28999999999999998"/>
      <pageSetup paperSize="9" scale="70" orientation="landscape" r:id="rId1"/>
      <headerFooter alignWithMargins="0">
        <oddHeader>&amp;A</oddHeader>
        <oddFooter>&amp;F&amp;RSeite &amp;P</oddFooter>
      </headerFooter>
    </customSheetView>
  </customSheetViews>
  <mergeCells count="116">
    <mergeCell ref="B11:C11"/>
    <mergeCell ref="D11:E11"/>
    <mergeCell ref="F11:G11"/>
    <mergeCell ref="H11:I11"/>
    <mergeCell ref="J11:K11"/>
    <mergeCell ref="R11:S11"/>
    <mergeCell ref="Z11:AA11"/>
    <mergeCell ref="L11:M11"/>
    <mergeCell ref="N11:O11"/>
    <mergeCell ref="B23:C23"/>
    <mergeCell ref="Z16:AA16"/>
    <mergeCell ref="B18:C18"/>
    <mergeCell ref="B20:C20"/>
    <mergeCell ref="B21:C21"/>
    <mergeCell ref="B22:C22"/>
    <mergeCell ref="N16:O16"/>
    <mergeCell ref="P16:Q16"/>
    <mergeCell ref="R16:S16"/>
    <mergeCell ref="E22:AA23"/>
    <mergeCell ref="B19:C19"/>
    <mergeCell ref="R19:S19"/>
    <mergeCell ref="T16:U16"/>
    <mergeCell ref="Z10:AA10"/>
    <mergeCell ref="T10:U10"/>
    <mergeCell ref="V10:W10"/>
    <mergeCell ref="X10:Y10"/>
    <mergeCell ref="N10:O10"/>
    <mergeCell ref="P10:Q10"/>
    <mergeCell ref="L10:M10"/>
    <mergeCell ref="R10:S10"/>
    <mergeCell ref="V16:W16"/>
    <mergeCell ref="X16:Y16"/>
    <mergeCell ref="T11:U11"/>
    <mergeCell ref="V11:W11"/>
    <mergeCell ref="X11:Y11"/>
    <mergeCell ref="P11:Q11"/>
    <mergeCell ref="L13:M13"/>
    <mergeCell ref="V12:W12"/>
    <mergeCell ref="X12:Y12"/>
    <mergeCell ref="Z12:AA12"/>
    <mergeCell ref="L12:M12"/>
    <mergeCell ref="N12:O12"/>
    <mergeCell ref="P12:Q12"/>
    <mergeCell ref="R12:S12"/>
    <mergeCell ref="T12:U12"/>
    <mergeCell ref="L16:M16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P8:Q8"/>
    <mergeCell ref="R8:S8"/>
    <mergeCell ref="T8:U8"/>
    <mergeCell ref="B10:C10"/>
    <mergeCell ref="D10:E10"/>
    <mergeCell ref="F10:G10"/>
    <mergeCell ref="H10:I10"/>
    <mergeCell ref="J10:K10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N8:O8"/>
    <mergeCell ref="V8:W8"/>
    <mergeCell ref="B12:C12"/>
    <mergeCell ref="D12:E12"/>
    <mergeCell ref="F12:G12"/>
    <mergeCell ref="H12:I12"/>
    <mergeCell ref="J12:K12"/>
    <mergeCell ref="B13:C13"/>
    <mergeCell ref="B16:C16"/>
    <mergeCell ref="D16:E16"/>
    <mergeCell ref="F16:G16"/>
    <mergeCell ref="H16:I16"/>
    <mergeCell ref="J16:K16"/>
    <mergeCell ref="X13:Y13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N13:O13"/>
    <mergeCell ref="P13:Q13"/>
    <mergeCell ref="R13:S13"/>
    <mergeCell ref="T13:U13"/>
    <mergeCell ref="V13:W13"/>
    <mergeCell ref="D13:E13"/>
    <mergeCell ref="F13:G13"/>
    <mergeCell ref="H13:I13"/>
    <mergeCell ref="J13:K13"/>
  </mergeCells>
  <conditionalFormatting sqref="B110:AF110">
    <cfRule type="cellIs" dxfId="1436" priority="17" stopIfTrue="1" operator="greaterThan">
      <formula>10</formula>
    </cfRule>
    <cfRule type="cellIs" dxfId="1435" priority="18" stopIfTrue="1" operator="greaterThan">
      <formula>10</formula>
    </cfRule>
  </conditionalFormatting>
  <conditionalFormatting sqref="B38:AF38">
    <cfRule type="cellIs" dxfId="1434" priority="70" stopIfTrue="1" operator="greaterThan">
      <formula>10</formula>
    </cfRule>
    <cfRule type="cellIs" dxfId="1433" priority="71" stopIfTrue="1" operator="greaterThan">
      <formula>10</formula>
    </cfRule>
  </conditionalFormatting>
  <conditionalFormatting sqref="B46:AD46">
    <cfRule type="cellIs" dxfId="1432" priority="26" stopIfTrue="1" operator="greaterThan">
      <formula>10</formula>
    </cfRule>
    <cfRule type="cellIs" dxfId="1431" priority="39" stopIfTrue="1" operator="greaterThan">
      <formula>10</formula>
    </cfRule>
  </conditionalFormatting>
  <conditionalFormatting sqref="B54:AF54">
    <cfRule type="cellIs" dxfId="1430" priority="43" stopIfTrue="1" operator="greaterThan">
      <formula>10</formula>
    </cfRule>
    <cfRule type="cellIs" dxfId="1429" priority="44" stopIfTrue="1" operator="greaterThan">
      <formula>10</formula>
    </cfRule>
  </conditionalFormatting>
  <conditionalFormatting sqref="B62:AE62">
    <cfRule type="cellIs" dxfId="1428" priority="42" stopIfTrue="1" operator="greaterThan">
      <formula>10</formula>
    </cfRule>
    <cfRule type="cellIs" dxfId="1427" priority="45" stopIfTrue="1" operator="greaterThan">
      <formula>10</formula>
    </cfRule>
  </conditionalFormatting>
  <conditionalFormatting sqref="B70:AF70">
    <cfRule type="cellIs" dxfId="1426" priority="36" stopIfTrue="1" operator="greaterThan">
      <formula>10</formula>
    </cfRule>
    <cfRule type="cellIs" dxfId="1425" priority="41" stopIfTrue="1" operator="greaterThan">
      <formula>10</formula>
    </cfRule>
  </conditionalFormatting>
  <conditionalFormatting sqref="B78:AE78">
    <cfRule type="cellIs" dxfId="1424" priority="35" stopIfTrue="1" operator="greaterThan">
      <formula>10</formula>
    </cfRule>
    <cfRule type="cellIs" dxfId="1423" priority="40" stopIfTrue="1" operator="greaterThan">
      <formula>10</formula>
    </cfRule>
  </conditionalFormatting>
  <conditionalFormatting sqref="C86:AF86">
    <cfRule type="cellIs" dxfId="1422" priority="49" stopIfTrue="1" operator="greaterThan">
      <formula>10</formula>
    </cfRule>
    <cfRule type="cellIs" dxfId="1421" priority="50" stopIfTrue="1" operator="greaterThan">
      <formula>10</formula>
    </cfRule>
  </conditionalFormatting>
  <conditionalFormatting sqref="B94:AF94">
    <cfRule type="cellIs" dxfId="1420" priority="33" stopIfTrue="1" operator="greaterThan">
      <formula>10</formula>
    </cfRule>
    <cfRule type="cellIs" dxfId="1419" priority="58" stopIfTrue="1" operator="greaterThan">
      <formula>10</formula>
    </cfRule>
  </conditionalFormatting>
  <conditionalFormatting sqref="B102:AE102">
    <cfRule type="cellIs" dxfId="1418" priority="19" stopIfTrue="1" operator="greaterThan">
      <formula>10</formula>
    </cfRule>
    <cfRule type="cellIs" dxfId="1417" priority="32" stopIfTrue="1" operator="greaterThan">
      <formula>10</formula>
    </cfRule>
  </conditionalFormatting>
  <conditionalFormatting sqref="B118:AF118">
    <cfRule type="cellIs" dxfId="1416" priority="16" stopIfTrue="1" operator="greaterThan">
      <formula>10</formula>
    </cfRule>
    <cfRule type="cellIs" dxfId="1415" priority="29" stopIfTrue="1" operator="greaterThan">
      <formula>10</formula>
    </cfRule>
  </conditionalFormatting>
  <conditionalFormatting sqref="B126:AF126">
    <cfRule type="cellIs" dxfId="1414" priority="14" stopIfTrue="1" operator="greaterThan">
      <formula>10</formula>
    </cfRule>
    <cfRule type="cellIs" dxfId="1413" priority="15" stopIfTrue="1" operator="greaterThan">
      <formula>10</formula>
    </cfRule>
  </conditionalFormatting>
  <conditionalFormatting sqref="B86">
    <cfRule type="cellIs" dxfId="1412" priority="21" stopIfTrue="1" operator="greaterThan">
      <formula>10</formula>
    </cfRule>
    <cfRule type="cellIs" dxfId="1411" priority="34" stopIfTrue="1" operator="greaterThan">
      <formula>10</formula>
    </cfRule>
  </conditionalFormatting>
  <conditionalFormatting sqref="C36:AF37 C40:AF40">
    <cfRule type="expression" dxfId="1410" priority="73">
      <formula>WEEKDAY(C$35,2)=6</formula>
    </cfRule>
    <cfRule type="expression" dxfId="1409" priority="74">
      <formula>WEEKDAY(C$35,2)=7</formula>
    </cfRule>
  </conditionalFormatting>
  <conditionalFormatting sqref="B60:AE61 B64:AE64">
    <cfRule type="expression" dxfId="1408" priority="65">
      <formula>WEEKDAY(B$59,2)=7</formula>
    </cfRule>
    <cfRule type="expression" dxfId="1407" priority="66">
      <formula>WEEKDAY(B$59,2)=6</formula>
    </cfRule>
  </conditionalFormatting>
  <conditionalFormatting sqref="B44:AD45 B48:AD48">
    <cfRule type="expression" dxfId="1406" priority="67">
      <formula>WEEKDAY(B$43,2)=7</formula>
    </cfRule>
    <cfRule type="expression" dxfId="1405" priority="69">
      <formula>WEEKDAY(B$43,2)=6</formula>
    </cfRule>
  </conditionalFormatting>
  <conditionalFormatting sqref="B52:AF53 B56:AF56">
    <cfRule type="expression" dxfId="1404" priority="72">
      <formula>WEEKDAY(B$51,2)=7</formula>
    </cfRule>
    <cfRule type="expression" dxfId="1403" priority="95">
      <formula>WEEKDAY(B$51,2)=6</formula>
    </cfRule>
  </conditionalFormatting>
  <conditionalFormatting sqref="C68:AF69 C72:AF72">
    <cfRule type="expression" dxfId="1402" priority="62">
      <formula>WEEKDAY(C$67,2)=7</formula>
    </cfRule>
    <cfRule type="expression" dxfId="1401" priority="63">
      <formula>WEEKDAY(C$67,2)=6</formula>
    </cfRule>
  </conditionalFormatting>
  <conditionalFormatting sqref="B76:AE77 B80:AE80">
    <cfRule type="expression" dxfId="1400" priority="93">
      <formula>WEEKDAY(B$75,2)=7</formula>
    </cfRule>
    <cfRule type="expression" dxfId="1399" priority="94">
      <formula>WEEKDAY(B$75,2)=6</formula>
    </cfRule>
  </conditionalFormatting>
  <conditionalFormatting sqref="B84:AF85 B88:AF88">
    <cfRule type="expression" dxfId="1398" priority="61">
      <formula>WEEKDAY(B$83,2)=7</formula>
    </cfRule>
    <cfRule type="expression" dxfId="1397" priority="64">
      <formula>WEEKDAY(B$83,2)=6</formula>
    </cfRule>
  </conditionalFormatting>
  <conditionalFormatting sqref="B92:AF93 B96:AF96">
    <cfRule type="expression" dxfId="1396" priority="91">
      <formula>WEEKDAY(B$91,2)=6</formula>
    </cfRule>
    <cfRule type="expression" dxfId="1395" priority="92">
      <formula>WEEKDAY(B$91,2)=7</formula>
    </cfRule>
  </conditionalFormatting>
  <conditionalFormatting sqref="B100:AE101 B104:AE104">
    <cfRule type="expression" dxfId="1394" priority="60">
      <formula>WEEKDAY(B$99,2)=7</formula>
    </cfRule>
    <cfRule type="expression" dxfId="1393" priority="90">
      <formula>WEEKDAY(B$99,2)=6</formula>
    </cfRule>
  </conditionalFormatting>
  <conditionalFormatting sqref="B108:C109 B112:C112 E112:AF112">
    <cfRule type="expression" dxfId="1392" priority="87">
      <formula>WEEKDAY(B$107,2)=7</formula>
    </cfRule>
    <cfRule type="expression" dxfId="1391" priority="89">
      <formula>WEEKDAY(B$107,2)=6</formula>
    </cfRule>
  </conditionalFormatting>
  <conditionalFormatting sqref="E108:AF109">
    <cfRule type="expression" dxfId="1390" priority="86">
      <formula>WEEKDAY(E$107,2)=7</formula>
    </cfRule>
    <cfRule type="expression" dxfId="1389" priority="88">
      <formula>WEEKDAY(E$107,2)=6</formula>
    </cfRule>
  </conditionalFormatting>
  <conditionalFormatting sqref="B116:AE117 B120:AE120">
    <cfRule type="expression" dxfId="1388" priority="80">
      <formula>WEEKDAY(B$115,2)=7</formula>
    </cfRule>
    <cfRule type="expression" dxfId="1387" priority="85">
      <formula>WEEKDAY(B$115,2)=6</formula>
    </cfRule>
  </conditionalFormatting>
  <conditionalFormatting sqref="B124:Y125 B128:Y128 AB128:AF128">
    <cfRule type="expression" dxfId="1386" priority="51">
      <formula>WEEKDAY(B$123,2)=6</formula>
    </cfRule>
    <cfRule type="expression" dxfId="1385" priority="79">
      <formula>WEEKDAY(B$123,2)=7</formula>
    </cfRule>
  </conditionalFormatting>
  <conditionalFormatting sqref="AB124:AF125">
    <cfRule type="expression" dxfId="1384" priority="28">
      <formula>WEEKDAY(AB$123,2)=6</formula>
    </cfRule>
    <cfRule type="expression" dxfId="1383" priority="52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382" priority="48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2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B8DAAF2-A4D5-40DA-A1BF-1D0E7D30D4D0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1640C4BE-850D-4BF6-AC17-A608FD2492AA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3AF5F665-C344-4C9B-8A1A-90014BD8FF37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9" stopIfTrue="1" id="{050DCAC3-E478-4479-AEB0-1AFB868B791E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6" stopIfTrue="1" id="{BD803192-64EA-4170-9153-039F47C45E91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95B45527-C385-4970-B718-C8637ED5EBE8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B8D3B6C6-BEA1-40C1-BFD6-1EB957E7D233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D9C9F17D-1D4D-4ED2-A1B1-C33C4E55775F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4" stopIfTrue="1" id="{5991F23B-9D92-4574-87D2-B60D048D9CD6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5531FA28-D184-4EAE-99F6-B803982D8070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7" stopIfTrue="1" id="{6C8CF873-0075-477B-A0B6-9BE7EA52C0BB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1" stopIfTrue="1" id="{6C811913-8841-4B6B-89F9-21106DCF9D5D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A0F9CB16-FA3A-4A94-A47D-379A29FC35D8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75C0F264-A7E2-4B8A-A626-D02ABF830FFF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5C8C331E-4A91-404D-9902-1E8DB123CFA8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3" stopIfTrue="1" id="{D84ABF97-6B84-4734-AFC8-F81586CCFE84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5" stopIfTrue="1" id="{B61B436C-0D6B-4EF6-BA9A-D26304BCB071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5337CC28-4E21-417B-8051-D31AAC765B55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CC828AF9-D954-4530-AA5A-83A3ECC99922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80E2BA0E-A85F-48DD-8CB5-E6173B8F0A7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70548CDE-07E8-4239-9A3A-572675300720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6CDACC24-DAD2-4968-9D90-B348B03ED37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99392B60-0F16-4D2B-BC1C-BE2016D9744A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8" id="{9B0239D8-D9B5-4580-BD39-FE30D84E7B39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424CFF22-8EDB-46F7-9FEB-D11A16B90E1B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59DCFD0F-DB94-4471-B1E7-538C74929D93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597C2FA0-F753-46F3-93C0-BC4C3A5BD1F6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AC6DECEF-91DD-4D53-9ED4-0BFCAC2233FC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F3EB8AF1-AA9A-4D8B-8AAD-840A03370137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66CD2FDC-D284-47B9-8828-808F2213D19E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94944D6A-C5C5-4E6D-9814-DDB8A153BFCE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3E5722C6-7EBE-4C7F-89AC-3776306E040C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D5E13169-0661-4B42-9E2E-F98932EF3611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FD8254D0-86D4-4ADC-8FA6-D81CAA23C4F5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4E4CC6EF-9D04-48BC-ADC0-57A1D2DD5B40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157050FC-0EBA-443B-9544-3E9FE071A3B9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0DE868A7-7CE9-4B49-AFA6-1FE15DE5AEBB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B49F276E-25B0-41FE-BF26-CF13A1AF601D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BA2440CA-F969-4279-B048-BBD02CC564B1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1D2ACE13-6269-424D-8A37-CFE5312C8A68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94" t="str">
        <f>IF('Mitarbeiter A'!B3:V3="","",'Mitarbeiter A'!B3:V3)</f>
        <v/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6"/>
    </row>
    <row r="5" spans="1:27" x14ac:dyDescent="0.2">
      <c r="A5" s="71"/>
      <c r="B5" s="12"/>
      <c r="C5" s="12"/>
      <c r="D5" s="12"/>
      <c r="E5" s="12"/>
      <c r="F5" s="12"/>
      <c r="G5" s="12"/>
      <c r="H5" s="71"/>
      <c r="I5" s="71"/>
      <c r="J5" s="71"/>
      <c r="K5" s="71"/>
      <c r="L5" s="71"/>
    </row>
    <row r="6" spans="1:27" x14ac:dyDescent="0.2">
      <c r="A6" s="1" t="s">
        <v>16</v>
      </c>
      <c r="B6" s="197" t="str">
        <f>IF('Mitarbeiter A'!B6:D6="","",'Mitarbeiter A'!B6:D6)</f>
        <v/>
      </c>
      <c r="C6" s="197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H</v>
      </c>
      <c r="T6" s="3" t="s">
        <v>35</v>
      </c>
    </row>
    <row r="7" spans="1:27" ht="33" x14ac:dyDescent="0.25">
      <c r="A7" s="60" t="s">
        <v>47</v>
      </c>
      <c r="B7" s="63" t="s">
        <v>50</v>
      </c>
      <c r="C7" s="62" t="s">
        <v>62</v>
      </c>
      <c r="D7" s="61" t="s">
        <v>51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27" x14ac:dyDescent="0.2">
      <c r="A8" s="59" t="s">
        <v>83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74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75" t="s">
        <v>63</v>
      </c>
      <c r="B10" s="192">
        <f>$AG37</f>
        <v>0</v>
      </c>
      <c r="C10" s="193"/>
      <c r="D10" s="192">
        <f>$AG45</f>
        <v>0</v>
      </c>
      <c r="E10" s="193"/>
      <c r="F10" s="192">
        <f>$AG53</f>
        <v>0</v>
      </c>
      <c r="G10" s="193"/>
      <c r="H10" s="192">
        <f>$AG61</f>
        <v>0</v>
      </c>
      <c r="I10" s="193"/>
      <c r="J10" s="192">
        <f>$AG69</f>
        <v>0</v>
      </c>
      <c r="K10" s="193"/>
      <c r="L10" s="192">
        <f>$AG77</f>
        <v>0</v>
      </c>
      <c r="M10" s="193"/>
      <c r="N10" s="192">
        <f>$AG85</f>
        <v>0</v>
      </c>
      <c r="O10" s="193"/>
      <c r="P10" s="192">
        <f>$AG93</f>
        <v>0</v>
      </c>
      <c r="Q10" s="193"/>
      <c r="R10" s="192">
        <f>$AG101</f>
        <v>0</v>
      </c>
      <c r="S10" s="193"/>
      <c r="T10" s="192">
        <f>$AG109</f>
        <v>0</v>
      </c>
      <c r="U10" s="193"/>
      <c r="V10" s="192">
        <f>$AG117</f>
        <v>0</v>
      </c>
      <c r="W10" s="193"/>
      <c r="X10" s="192">
        <f>$AG125</f>
        <v>0</v>
      </c>
      <c r="Y10" s="193"/>
      <c r="Z10" s="198">
        <f>SUM(B10:Y10)</f>
        <v>0</v>
      </c>
      <c r="AA10" s="198"/>
    </row>
    <row r="11" spans="1:27" ht="14.25" x14ac:dyDescent="0.2">
      <c r="A11" s="75" t="s">
        <v>93</v>
      </c>
      <c r="B11" s="199">
        <f>B9+B10</f>
        <v>0</v>
      </c>
      <c r="C11" s="200"/>
      <c r="D11" s="199">
        <f>D9+D10</f>
        <v>0</v>
      </c>
      <c r="E11" s="200"/>
      <c r="F11" s="199">
        <f>F9+F10</f>
        <v>0</v>
      </c>
      <c r="G11" s="200"/>
      <c r="H11" s="199">
        <f>H9+H10</f>
        <v>0</v>
      </c>
      <c r="I11" s="200"/>
      <c r="J11" s="199">
        <f>J9+J10</f>
        <v>0</v>
      </c>
      <c r="K11" s="200"/>
      <c r="L11" s="199">
        <f>L9+L10</f>
        <v>0</v>
      </c>
      <c r="M11" s="200"/>
      <c r="N11" s="199">
        <f>N9+N10</f>
        <v>0</v>
      </c>
      <c r="O11" s="200"/>
      <c r="P11" s="199">
        <f>P9+P10</f>
        <v>0</v>
      </c>
      <c r="Q11" s="200"/>
      <c r="R11" s="199">
        <f>R9+R10</f>
        <v>0</v>
      </c>
      <c r="S11" s="200"/>
      <c r="T11" s="199">
        <f>T9+T10</f>
        <v>0</v>
      </c>
      <c r="U11" s="200"/>
      <c r="V11" s="199">
        <f>V9+V10</f>
        <v>0</v>
      </c>
      <c r="W11" s="200"/>
      <c r="X11" s="199">
        <f>X9+X10</f>
        <v>0</v>
      </c>
      <c r="Y11" s="200"/>
      <c r="Z11" s="198">
        <f>SUM(B11:Y11)</f>
        <v>0</v>
      </c>
      <c r="AA11" s="198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123</v>
      </c>
    </row>
    <row r="30" spans="1:27" ht="14.25" x14ac:dyDescent="0.2">
      <c r="A30" s="25" t="s">
        <v>126</v>
      </c>
    </row>
    <row r="31" spans="1:27" ht="14.25" x14ac:dyDescent="0.2">
      <c r="A31" s="25" t="s">
        <v>127</v>
      </c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ht="8.1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ht="8.1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ht="8.1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2" spans="1:33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ht="8.1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</row>
    <row r="90" spans="1:33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19" customForma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19" customFormat="1" x14ac:dyDescent="0.2">
      <c r="A98" s="94"/>
      <c r="B98" s="94"/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ht="8.1" customHeigh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</row>
    <row r="106" spans="1:33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</row>
    <row r="114" spans="1:33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</row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ht="8.1" customHeigh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</row>
    <row r="122" spans="1:33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</row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customSheetViews>
    <customSheetView guid="{AFD2D5F4-E916-4C9C-AB66-5221ECD7AD36}" scale="90" topLeftCell="A22">
      <selection activeCell="AJ65" sqref="AJ65"/>
      <rowBreaks count="2" manualBreakCount="2">
        <brk id="26" max="16383" man="1"/>
        <brk id="74" max="16383" man="1"/>
      </rowBreaks>
      <pageMargins left="0.22" right="0.17" top="0.66" bottom="0.35" header="0.5" footer="0.28999999999999998"/>
      <pageSetup paperSize="9" scale="70" orientation="landscape" r:id="rId1"/>
      <headerFooter alignWithMargins="0">
        <oddHeader>&amp;A</oddHeader>
        <oddFooter>&amp;F&amp;RSeite &amp;P</oddFooter>
      </headerFooter>
    </customSheetView>
  </customSheetViews>
  <mergeCells count="116">
    <mergeCell ref="B11:C11"/>
    <mergeCell ref="D11:E11"/>
    <mergeCell ref="F11:G11"/>
    <mergeCell ref="H11:I11"/>
    <mergeCell ref="J11:K11"/>
    <mergeCell ref="R11:S11"/>
    <mergeCell ref="Z11:AA11"/>
    <mergeCell ref="L11:M11"/>
    <mergeCell ref="N11:O11"/>
    <mergeCell ref="B23:C23"/>
    <mergeCell ref="Z16:AA16"/>
    <mergeCell ref="B18:C18"/>
    <mergeCell ref="B20:C20"/>
    <mergeCell ref="B21:C21"/>
    <mergeCell ref="B22:C22"/>
    <mergeCell ref="N16:O16"/>
    <mergeCell ref="P16:Q16"/>
    <mergeCell ref="R16:S16"/>
    <mergeCell ref="E22:AA23"/>
    <mergeCell ref="B19:C19"/>
    <mergeCell ref="R19:S19"/>
    <mergeCell ref="T16:U16"/>
    <mergeCell ref="Z10:AA10"/>
    <mergeCell ref="T10:U10"/>
    <mergeCell ref="V10:W10"/>
    <mergeCell ref="X10:Y10"/>
    <mergeCell ref="N10:O10"/>
    <mergeCell ref="P10:Q10"/>
    <mergeCell ref="L10:M10"/>
    <mergeCell ref="R10:S10"/>
    <mergeCell ref="V16:W16"/>
    <mergeCell ref="X16:Y16"/>
    <mergeCell ref="T11:U11"/>
    <mergeCell ref="V11:W11"/>
    <mergeCell ref="X11:Y11"/>
    <mergeCell ref="P11:Q11"/>
    <mergeCell ref="L13:M13"/>
    <mergeCell ref="V12:W12"/>
    <mergeCell ref="X12:Y12"/>
    <mergeCell ref="Z12:AA12"/>
    <mergeCell ref="L12:M12"/>
    <mergeCell ref="N12:O12"/>
    <mergeCell ref="P12:Q12"/>
    <mergeCell ref="R12:S12"/>
    <mergeCell ref="T12:U12"/>
    <mergeCell ref="L16:M16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P8:Q8"/>
    <mergeCell ref="R8:S8"/>
    <mergeCell ref="T8:U8"/>
    <mergeCell ref="B10:C10"/>
    <mergeCell ref="D10:E10"/>
    <mergeCell ref="F10:G10"/>
    <mergeCell ref="H10:I10"/>
    <mergeCell ref="J10:K10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N8:O8"/>
    <mergeCell ref="V8:W8"/>
    <mergeCell ref="B12:C12"/>
    <mergeCell ref="D12:E12"/>
    <mergeCell ref="F12:G12"/>
    <mergeCell ref="H12:I12"/>
    <mergeCell ref="J12:K12"/>
    <mergeCell ref="B13:C13"/>
    <mergeCell ref="B16:C16"/>
    <mergeCell ref="D16:E16"/>
    <mergeCell ref="F16:G16"/>
    <mergeCell ref="H16:I16"/>
    <mergeCell ref="J16:K16"/>
    <mergeCell ref="X13:Y13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N13:O13"/>
    <mergeCell ref="P13:Q13"/>
    <mergeCell ref="R13:S13"/>
    <mergeCell ref="T13:U13"/>
    <mergeCell ref="V13:W13"/>
    <mergeCell ref="D13:E13"/>
    <mergeCell ref="F13:G13"/>
    <mergeCell ref="H13:I13"/>
    <mergeCell ref="J13:K13"/>
  </mergeCells>
  <conditionalFormatting sqref="B110:AF110">
    <cfRule type="cellIs" dxfId="1341" priority="17" stopIfTrue="1" operator="greaterThan">
      <formula>10</formula>
    </cfRule>
    <cfRule type="cellIs" dxfId="1340" priority="18" stopIfTrue="1" operator="greaterThan">
      <formula>10</formula>
    </cfRule>
  </conditionalFormatting>
  <conditionalFormatting sqref="B38:AF38">
    <cfRule type="cellIs" dxfId="1339" priority="70" stopIfTrue="1" operator="greaterThan">
      <formula>10</formula>
    </cfRule>
    <cfRule type="cellIs" dxfId="1338" priority="71" stopIfTrue="1" operator="greaterThan">
      <formula>10</formula>
    </cfRule>
  </conditionalFormatting>
  <conditionalFormatting sqref="B46:AD46">
    <cfRule type="cellIs" dxfId="1337" priority="26" stopIfTrue="1" operator="greaterThan">
      <formula>10</formula>
    </cfRule>
    <cfRule type="cellIs" dxfId="1336" priority="39" stopIfTrue="1" operator="greaterThan">
      <formula>10</formula>
    </cfRule>
  </conditionalFormatting>
  <conditionalFormatting sqref="B54:AF54">
    <cfRule type="cellIs" dxfId="1335" priority="43" stopIfTrue="1" operator="greaterThan">
      <formula>10</formula>
    </cfRule>
    <cfRule type="cellIs" dxfId="1334" priority="44" stopIfTrue="1" operator="greaterThan">
      <formula>10</formula>
    </cfRule>
  </conditionalFormatting>
  <conditionalFormatting sqref="B62:AE62">
    <cfRule type="cellIs" dxfId="1333" priority="42" stopIfTrue="1" operator="greaterThan">
      <formula>10</formula>
    </cfRule>
    <cfRule type="cellIs" dxfId="1332" priority="45" stopIfTrue="1" operator="greaterThan">
      <formula>10</formula>
    </cfRule>
  </conditionalFormatting>
  <conditionalFormatting sqref="B70:AF70">
    <cfRule type="cellIs" dxfId="1331" priority="36" stopIfTrue="1" operator="greaterThan">
      <formula>10</formula>
    </cfRule>
    <cfRule type="cellIs" dxfId="1330" priority="41" stopIfTrue="1" operator="greaterThan">
      <formula>10</formula>
    </cfRule>
  </conditionalFormatting>
  <conditionalFormatting sqref="B78:AE78">
    <cfRule type="cellIs" dxfId="1329" priority="35" stopIfTrue="1" operator="greaterThan">
      <formula>10</formula>
    </cfRule>
    <cfRule type="cellIs" dxfId="1328" priority="40" stopIfTrue="1" operator="greaterThan">
      <formula>10</formula>
    </cfRule>
  </conditionalFormatting>
  <conditionalFormatting sqref="C86:AF86">
    <cfRule type="cellIs" dxfId="1327" priority="49" stopIfTrue="1" operator="greaterThan">
      <formula>10</formula>
    </cfRule>
    <cfRule type="cellIs" dxfId="1326" priority="50" stopIfTrue="1" operator="greaterThan">
      <formula>10</formula>
    </cfRule>
  </conditionalFormatting>
  <conditionalFormatting sqref="B94:AF94">
    <cfRule type="cellIs" dxfId="1325" priority="33" stopIfTrue="1" operator="greaterThan">
      <formula>10</formula>
    </cfRule>
    <cfRule type="cellIs" dxfId="1324" priority="58" stopIfTrue="1" operator="greaterThan">
      <formula>10</formula>
    </cfRule>
  </conditionalFormatting>
  <conditionalFormatting sqref="B102:AE102">
    <cfRule type="cellIs" dxfId="1323" priority="19" stopIfTrue="1" operator="greaterThan">
      <formula>10</formula>
    </cfRule>
    <cfRule type="cellIs" dxfId="1322" priority="32" stopIfTrue="1" operator="greaterThan">
      <formula>10</formula>
    </cfRule>
  </conditionalFormatting>
  <conditionalFormatting sqref="B118:AF118">
    <cfRule type="cellIs" dxfId="1321" priority="16" stopIfTrue="1" operator="greaterThan">
      <formula>10</formula>
    </cfRule>
    <cfRule type="cellIs" dxfId="1320" priority="29" stopIfTrue="1" operator="greaterThan">
      <formula>10</formula>
    </cfRule>
  </conditionalFormatting>
  <conditionalFormatting sqref="B126:AF126">
    <cfRule type="cellIs" dxfId="1319" priority="14" stopIfTrue="1" operator="greaterThan">
      <formula>10</formula>
    </cfRule>
    <cfRule type="cellIs" dxfId="1318" priority="15" stopIfTrue="1" operator="greaterThan">
      <formula>10</formula>
    </cfRule>
  </conditionalFormatting>
  <conditionalFormatting sqref="B86">
    <cfRule type="cellIs" dxfId="1317" priority="21" stopIfTrue="1" operator="greaterThan">
      <formula>10</formula>
    </cfRule>
    <cfRule type="cellIs" dxfId="1316" priority="34" stopIfTrue="1" operator="greaterThan">
      <formula>10</formula>
    </cfRule>
  </conditionalFormatting>
  <conditionalFormatting sqref="C36:AF37 C40:AF40">
    <cfRule type="expression" dxfId="1315" priority="73">
      <formula>WEEKDAY(C$35,2)=6</formula>
    </cfRule>
    <cfRule type="expression" dxfId="1314" priority="74">
      <formula>WEEKDAY(C$35,2)=7</formula>
    </cfRule>
  </conditionalFormatting>
  <conditionalFormatting sqref="B60:AE61 B64:AE64">
    <cfRule type="expression" dxfId="1313" priority="65">
      <formula>WEEKDAY(B$59,2)=7</formula>
    </cfRule>
    <cfRule type="expression" dxfId="1312" priority="66">
      <formula>WEEKDAY(B$59,2)=6</formula>
    </cfRule>
  </conditionalFormatting>
  <conditionalFormatting sqref="B44:AD45 B48:AD48">
    <cfRule type="expression" dxfId="1311" priority="67">
      <formula>WEEKDAY(B$43,2)=7</formula>
    </cfRule>
    <cfRule type="expression" dxfId="1310" priority="69">
      <formula>WEEKDAY(B$43,2)=6</formula>
    </cfRule>
  </conditionalFormatting>
  <conditionalFormatting sqref="B52:AF53 B56:AF56">
    <cfRule type="expression" dxfId="1309" priority="72">
      <formula>WEEKDAY(B$51,2)=7</formula>
    </cfRule>
    <cfRule type="expression" dxfId="1308" priority="95">
      <formula>WEEKDAY(B$51,2)=6</formula>
    </cfRule>
  </conditionalFormatting>
  <conditionalFormatting sqref="C68:AF69 C72:AF72">
    <cfRule type="expression" dxfId="1307" priority="62">
      <formula>WEEKDAY(C$67,2)=7</formula>
    </cfRule>
    <cfRule type="expression" dxfId="1306" priority="63">
      <formula>WEEKDAY(C$67,2)=6</formula>
    </cfRule>
  </conditionalFormatting>
  <conditionalFormatting sqref="B76:AE77 B80:AE80">
    <cfRule type="expression" dxfId="1305" priority="93">
      <formula>WEEKDAY(B$75,2)=7</formula>
    </cfRule>
    <cfRule type="expression" dxfId="1304" priority="94">
      <formula>WEEKDAY(B$75,2)=6</formula>
    </cfRule>
  </conditionalFormatting>
  <conditionalFormatting sqref="B84:AF85 B88:AF88">
    <cfRule type="expression" dxfId="1303" priority="61">
      <formula>WEEKDAY(B$83,2)=7</formula>
    </cfRule>
    <cfRule type="expression" dxfId="1302" priority="64">
      <formula>WEEKDAY(B$83,2)=6</formula>
    </cfRule>
  </conditionalFormatting>
  <conditionalFormatting sqref="B92:AF93 B96:AF96">
    <cfRule type="expression" dxfId="1301" priority="91">
      <formula>WEEKDAY(B$91,2)=6</formula>
    </cfRule>
    <cfRule type="expression" dxfId="1300" priority="92">
      <formula>WEEKDAY(B$91,2)=7</formula>
    </cfRule>
  </conditionalFormatting>
  <conditionalFormatting sqref="B100:AE101 B104:AE104">
    <cfRule type="expression" dxfId="1299" priority="60">
      <formula>WEEKDAY(B$99,2)=7</formula>
    </cfRule>
    <cfRule type="expression" dxfId="1298" priority="90">
      <formula>WEEKDAY(B$99,2)=6</formula>
    </cfRule>
  </conditionalFormatting>
  <conditionalFormatting sqref="B108:C109 B112:C112 E112:AF112">
    <cfRule type="expression" dxfId="1297" priority="87">
      <formula>WEEKDAY(B$107,2)=7</formula>
    </cfRule>
    <cfRule type="expression" dxfId="1296" priority="89">
      <formula>WEEKDAY(B$107,2)=6</formula>
    </cfRule>
  </conditionalFormatting>
  <conditionalFormatting sqref="E108:AF109">
    <cfRule type="expression" dxfId="1295" priority="86">
      <formula>WEEKDAY(E$107,2)=7</formula>
    </cfRule>
    <cfRule type="expression" dxfId="1294" priority="88">
      <formula>WEEKDAY(E$107,2)=6</formula>
    </cfRule>
  </conditionalFormatting>
  <conditionalFormatting sqref="B116:AE117 B120:AE120">
    <cfRule type="expression" dxfId="1293" priority="80">
      <formula>WEEKDAY(B$115,2)=7</formula>
    </cfRule>
    <cfRule type="expression" dxfId="1292" priority="85">
      <formula>WEEKDAY(B$115,2)=6</formula>
    </cfRule>
  </conditionalFormatting>
  <conditionalFormatting sqref="B124:Y125 B128:Y128 AB128:AF128">
    <cfRule type="expression" dxfId="1291" priority="51">
      <formula>WEEKDAY(B$123,2)=6</formula>
    </cfRule>
    <cfRule type="expression" dxfId="1290" priority="79">
      <formula>WEEKDAY(B$123,2)=7</formula>
    </cfRule>
  </conditionalFormatting>
  <conditionalFormatting sqref="AB124:AF125">
    <cfRule type="expression" dxfId="1289" priority="28">
      <formula>WEEKDAY(AB$123,2)=6</formula>
    </cfRule>
    <cfRule type="expression" dxfId="1288" priority="52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287" priority="48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2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4D4C7CB-FC0F-4FE9-AF5B-ABAC210F21AC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9E33F78C-733D-4A21-8B19-ED7E540F8011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E66FD87E-64C6-4E24-8EC3-B3EA913E7622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9" stopIfTrue="1" id="{0BC21AD0-2C1B-45F1-B092-5CF14019A7E3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6" stopIfTrue="1" id="{70F0E1C0-4809-4E32-9401-DEB6EE5FFC63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4BDB7CE2-8C22-49DB-9578-D2FC0E948B10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2F238096-F97A-4730-B40E-E0A034F5D969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40BEE690-191D-42CE-B087-05E0CF128230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4" stopIfTrue="1" id="{BE3D7D4B-C03C-40EE-AA83-787F868F3CA9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5B794FE2-66E6-4988-99A9-76B064CB290B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7" stopIfTrue="1" id="{492C7B63-C55C-4EF9-8010-DD27C9B72A07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1" stopIfTrue="1" id="{BDB3FA72-5D3E-4C36-B2EC-E5D1E5AFCFA6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AAFB7961-2EC5-492E-8205-E8939726FC19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F61367F9-5515-49C3-9311-CF5391A4EEB5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EEC901A5-5B86-4686-A115-1489D16C5C2F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3" stopIfTrue="1" id="{3068FB55-B51E-40ED-9C55-3FE36089BA56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5" stopIfTrue="1" id="{A6068E67-B0A3-48B7-925D-E188EF44A30C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CC4F9805-DC68-483D-8BD7-38270919E634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A1188A51-C2F8-4A59-A7A9-D1B47B5CB748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B40341AC-BDD2-49DD-8BEE-77201FD9253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F06D4A67-F2C3-424D-BE84-A594EF629980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AA34E01F-5363-45EF-B949-EF873D5C2B8F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6A90A683-A255-4D07-9F9D-8D1E91CDE10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8" id="{2546DF29-8952-42F7-938D-8F6D89C249A0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80B3DF9A-B720-4FEC-ABAA-075B4373FBA2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6C2D409A-43CC-4FAC-95AD-CC653AD0865B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6DFBB752-C3D0-48B0-A750-E92722B8C3FD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1A0AB8BB-73E7-4423-BE9B-A44CDF58EEE7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B6D4E4E5-C7D4-4851-AE98-609758D95C66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9A9D1D4E-FAC5-41B2-81CE-DEDEEB34581A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458DF70E-C897-4C71-9108-CD23F1CA6004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D3B86885-1D49-49BA-BCB5-8FD66CE0B80E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88B9212F-0C61-462D-ACB2-271AAC37C857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008FD07B-7327-4756-8C7C-A1FC807D5667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96621CFB-4060-477B-B6CD-B79FDDE1D8D1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FBC6D056-CF53-49C2-871F-755D82628FCE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10F16C61-887D-4471-9D30-F7A1B31571F5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88A78425-F574-4186-BEF7-654BB4D45D9A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1663B4AF-897D-4AD8-8999-B61F7EAD1768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2D0C279E-0625-4B47-8377-09853D61D735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94" t="str">
        <f>IF('Mitarbeiter A'!B3:V3="","",'Mitarbeiter A'!B3:V3)</f>
        <v/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6"/>
    </row>
    <row r="5" spans="1:27" x14ac:dyDescent="0.2">
      <c r="A5" s="71"/>
      <c r="B5" s="12"/>
      <c r="C5" s="12"/>
      <c r="D5" s="12"/>
      <c r="E5" s="12"/>
      <c r="F5" s="12"/>
      <c r="G5" s="12"/>
      <c r="H5" s="71"/>
      <c r="I5" s="71"/>
      <c r="J5" s="71"/>
      <c r="K5" s="71"/>
      <c r="L5" s="71"/>
    </row>
    <row r="6" spans="1:27" x14ac:dyDescent="0.2">
      <c r="A6" s="1" t="s">
        <v>16</v>
      </c>
      <c r="B6" s="197" t="str">
        <f>IF('Mitarbeiter A'!B6:D6="","",'Mitarbeiter A'!B6:D6)</f>
        <v/>
      </c>
      <c r="C6" s="197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I</v>
      </c>
      <c r="T6" s="3" t="s">
        <v>35</v>
      </c>
    </row>
    <row r="7" spans="1:27" ht="33" x14ac:dyDescent="0.25">
      <c r="A7" s="60" t="s">
        <v>47</v>
      </c>
      <c r="B7" s="63" t="s">
        <v>50</v>
      </c>
      <c r="C7" s="62" t="s">
        <v>62</v>
      </c>
      <c r="D7" s="61" t="s">
        <v>51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27" x14ac:dyDescent="0.2">
      <c r="A8" s="59" t="s">
        <v>82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74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75" t="s">
        <v>63</v>
      </c>
      <c r="B10" s="192">
        <f>$AG37</f>
        <v>0</v>
      </c>
      <c r="C10" s="193"/>
      <c r="D10" s="192">
        <f>$AG45</f>
        <v>0</v>
      </c>
      <c r="E10" s="193"/>
      <c r="F10" s="192">
        <f>$AG53</f>
        <v>0</v>
      </c>
      <c r="G10" s="193"/>
      <c r="H10" s="192">
        <f>$AG61</f>
        <v>0</v>
      </c>
      <c r="I10" s="193"/>
      <c r="J10" s="192">
        <f>$AG69</f>
        <v>0</v>
      </c>
      <c r="K10" s="193"/>
      <c r="L10" s="192">
        <f>$AG77</f>
        <v>0</v>
      </c>
      <c r="M10" s="193"/>
      <c r="N10" s="192">
        <f>$AG85</f>
        <v>0</v>
      </c>
      <c r="O10" s="193"/>
      <c r="P10" s="192">
        <f>$AG93</f>
        <v>0</v>
      </c>
      <c r="Q10" s="193"/>
      <c r="R10" s="192">
        <f>$AG101</f>
        <v>0</v>
      </c>
      <c r="S10" s="193"/>
      <c r="T10" s="192">
        <f>$AG109</f>
        <v>0</v>
      </c>
      <c r="U10" s="193"/>
      <c r="V10" s="192">
        <f>$AG117</f>
        <v>0</v>
      </c>
      <c r="W10" s="193"/>
      <c r="X10" s="192">
        <f>$AG125</f>
        <v>0</v>
      </c>
      <c r="Y10" s="193"/>
      <c r="Z10" s="198">
        <f>SUM(B10:Y10)</f>
        <v>0</v>
      </c>
      <c r="AA10" s="198"/>
    </row>
    <row r="11" spans="1:27" ht="14.25" x14ac:dyDescent="0.2">
      <c r="A11" s="75" t="s">
        <v>93</v>
      </c>
      <c r="B11" s="199">
        <f>B9+B10</f>
        <v>0</v>
      </c>
      <c r="C11" s="200"/>
      <c r="D11" s="199">
        <f>D9+D10</f>
        <v>0</v>
      </c>
      <c r="E11" s="200"/>
      <c r="F11" s="199">
        <f>F9+F10</f>
        <v>0</v>
      </c>
      <c r="G11" s="200"/>
      <c r="H11" s="199">
        <f>H9+H10</f>
        <v>0</v>
      </c>
      <c r="I11" s="200"/>
      <c r="J11" s="199">
        <f>J9+J10</f>
        <v>0</v>
      </c>
      <c r="K11" s="200"/>
      <c r="L11" s="199">
        <f>L9+L10</f>
        <v>0</v>
      </c>
      <c r="M11" s="200"/>
      <c r="N11" s="199">
        <f>N9+N10</f>
        <v>0</v>
      </c>
      <c r="O11" s="200"/>
      <c r="P11" s="199">
        <f>P9+P10</f>
        <v>0</v>
      </c>
      <c r="Q11" s="200"/>
      <c r="R11" s="199">
        <f>R9+R10</f>
        <v>0</v>
      </c>
      <c r="S11" s="200"/>
      <c r="T11" s="199">
        <f>T9+T10</f>
        <v>0</v>
      </c>
      <c r="U11" s="200"/>
      <c r="V11" s="199">
        <f>V9+V10</f>
        <v>0</v>
      </c>
      <c r="W11" s="200"/>
      <c r="X11" s="199">
        <f>X9+X10</f>
        <v>0</v>
      </c>
      <c r="Y11" s="200"/>
      <c r="Z11" s="198">
        <f>SUM(B11:Y11)</f>
        <v>0</v>
      </c>
      <c r="AA11" s="198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123</v>
      </c>
    </row>
    <row r="30" spans="1:27" ht="14.25" x14ac:dyDescent="0.2">
      <c r="A30" s="25" t="s">
        <v>126</v>
      </c>
    </row>
    <row r="31" spans="1:27" ht="14.25" x14ac:dyDescent="0.2">
      <c r="A31" s="25" t="s">
        <v>127</v>
      </c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ht="8.1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ht="8.1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ht="8.1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2" spans="1:33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ht="8.1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</row>
    <row r="90" spans="1:33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19" customForma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19" customFormat="1" x14ac:dyDescent="0.2">
      <c r="A98" s="94"/>
      <c r="B98" s="94"/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ht="8.1" customHeigh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</row>
    <row r="106" spans="1:33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</row>
    <row r="114" spans="1:33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</row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ht="8.1" customHeigh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</row>
    <row r="122" spans="1:33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</row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customSheetViews>
    <customSheetView guid="{AFD2D5F4-E916-4C9C-AB66-5221ECD7AD36}" scale="90" topLeftCell="C26">
      <selection activeCell="AJ65" sqref="AJ65"/>
      <rowBreaks count="2" manualBreakCount="2">
        <brk id="26" max="16383" man="1"/>
        <brk id="74" max="16383" man="1"/>
      </rowBreaks>
      <pageMargins left="0.22" right="0.17" top="0.66" bottom="0.35" header="0.5" footer="0.28999999999999998"/>
      <pageSetup paperSize="9" scale="70" orientation="landscape" r:id="rId1"/>
      <headerFooter alignWithMargins="0">
        <oddHeader>&amp;A</oddHeader>
        <oddFooter>&amp;F&amp;RSeite &amp;P</oddFooter>
      </headerFooter>
    </customSheetView>
  </customSheetViews>
  <mergeCells count="116">
    <mergeCell ref="B11:C11"/>
    <mergeCell ref="D11:E11"/>
    <mergeCell ref="F11:G11"/>
    <mergeCell ref="H11:I11"/>
    <mergeCell ref="J11:K11"/>
    <mergeCell ref="R11:S11"/>
    <mergeCell ref="Z11:AA11"/>
    <mergeCell ref="L11:M11"/>
    <mergeCell ref="N11:O11"/>
    <mergeCell ref="B23:C23"/>
    <mergeCell ref="Z16:AA16"/>
    <mergeCell ref="B18:C18"/>
    <mergeCell ref="B20:C20"/>
    <mergeCell ref="B21:C21"/>
    <mergeCell ref="B22:C22"/>
    <mergeCell ref="N16:O16"/>
    <mergeCell ref="P16:Q16"/>
    <mergeCell ref="R16:S16"/>
    <mergeCell ref="E22:AA23"/>
    <mergeCell ref="B19:C19"/>
    <mergeCell ref="R19:S19"/>
    <mergeCell ref="T16:U16"/>
    <mergeCell ref="Z10:AA10"/>
    <mergeCell ref="T10:U10"/>
    <mergeCell ref="V10:W10"/>
    <mergeCell ref="X10:Y10"/>
    <mergeCell ref="N10:O10"/>
    <mergeCell ref="P10:Q10"/>
    <mergeCell ref="L10:M10"/>
    <mergeCell ref="R10:S10"/>
    <mergeCell ref="V16:W16"/>
    <mergeCell ref="X16:Y16"/>
    <mergeCell ref="T11:U11"/>
    <mergeCell ref="V11:W11"/>
    <mergeCell ref="X11:Y11"/>
    <mergeCell ref="P11:Q11"/>
    <mergeCell ref="L13:M13"/>
    <mergeCell ref="V12:W12"/>
    <mergeCell ref="X12:Y12"/>
    <mergeCell ref="Z12:AA12"/>
    <mergeCell ref="L12:M12"/>
    <mergeCell ref="N12:O12"/>
    <mergeCell ref="P12:Q12"/>
    <mergeCell ref="R12:S12"/>
    <mergeCell ref="T12:U12"/>
    <mergeCell ref="L16:M16"/>
    <mergeCell ref="X8:Y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P8:Q8"/>
    <mergeCell ref="R8:S8"/>
    <mergeCell ref="T8:U8"/>
    <mergeCell ref="B10:C10"/>
    <mergeCell ref="D10:E10"/>
    <mergeCell ref="F10:G10"/>
    <mergeCell ref="H10:I10"/>
    <mergeCell ref="J10:K10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N8:O8"/>
    <mergeCell ref="V8:W8"/>
    <mergeCell ref="B12:C12"/>
    <mergeCell ref="D12:E12"/>
    <mergeCell ref="F12:G12"/>
    <mergeCell ref="H12:I12"/>
    <mergeCell ref="J12:K12"/>
    <mergeCell ref="B13:C13"/>
    <mergeCell ref="B16:C16"/>
    <mergeCell ref="D16:E16"/>
    <mergeCell ref="F16:G16"/>
    <mergeCell ref="H16:I16"/>
    <mergeCell ref="J16:K16"/>
    <mergeCell ref="X13:Y13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N13:O13"/>
    <mergeCell ref="P13:Q13"/>
    <mergeCell ref="R13:S13"/>
    <mergeCell ref="T13:U13"/>
    <mergeCell ref="V13:W13"/>
    <mergeCell ref="D13:E13"/>
    <mergeCell ref="F13:G13"/>
    <mergeCell ref="H13:I13"/>
    <mergeCell ref="J13:K13"/>
  </mergeCells>
  <conditionalFormatting sqref="B110:AF110">
    <cfRule type="cellIs" dxfId="1246" priority="17" stopIfTrue="1" operator="greaterThan">
      <formula>10</formula>
    </cfRule>
    <cfRule type="cellIs" dxfId="1245" priority="18" stopIfTrue="1" operator="greaterThan">
      <formula>10</formula>
    </cfRule>
  </conditionalFormatting>
  <conditionalFormatting sqref="B38:AF38">
    <cfRule type="cellIs" dxfId="1244" priority="70" stopIfTrue="1" operator="greaterThan">
      <formula>10</formula>
    </cfRule>
    <cfRule type="cellIs" dxfId="1243" priority="71" stopIfTrue="1" operator="greaterThan">
      <formula>10</formula>
    </cfRule>
  </conditionalFormatting>
  <conditionalFormatting sqref="B46:AD46">
    <cfRule type="cellIs" dxfId="1242" priority="26" stopIfTrue="1" operator="greaterThan">
      <formula>10</formula>
    </cfRule>
    <cfRule type="cellIs" dxfId="1241" priority="39" stopIfTrue="1" operator="greaterThan">
      <formula>10</formula>
    </cfRule>
  </conditionalFormatting>
  <conditionalFormatting sqref="B54:AF54">
    <cfRule type="cellIs" dxfId="1240" priority="43" stopIfTrue="1" operator="greaterThan">
      <formula>10</formula>
    </cfRule>
    <cfRule type="cellIs" dxfId="1239" priority="44" stopIfTrue="1" operator="greaterThan">
      <formula>10</formula>
    </cfRule>
  </conditionalFormatting>
  <conditionalFormatting sqref="B62:AE62">
    <cfRule type="cellIs" dxfId="1238" priority="42" stopIfTrue="1" operator="greaterThan">
      <formula>10</formula>
    </cfRule>
    <cfRule type="cellIs" dxfId="1237" priority="45" stopIfTrue="1" operator="greaterThan">
      <formula>10</formula>
    </cfRule>
  </conditionalFormatting>
  <conditionalFormatting sqref="B70:AF70">
    <cfRule type="cellIs" dxfId="1236" priority="36" stopIfTrue="1" operator="greaterThan">
      <formula>10</formula>
    </cfRule>
    <cfRule type="cellIs" dxfId="1235" priority="41" stopIfTrue="1" operator="greaterThan">
      <formula>10</formula>
    </cfRule>
  </conditionalFormatting>
  <conditionalFormatting sqref="B78:AE78">
    <cfRule type="cellIs" dxfId="1234" priority="35" stopIfTrue="1" operator="greaterThan">
      <formula>10</formula>
    </cfRule>
    <cfRule type="cellIs" dxfId="1233" priority="40" stopIfTrue="1" operator="greaterThan">
      <formula>10</formula>
    </cfRule>
  </conditionalFormatting>
  <conditionalFormatting sqref="C86:AF86">
    <cfRule type="cellIs" dxfId="1232" priority="49" stopIfTrue="1" operator="greaterThan">
      <formula>10</formula>
    </cfRule>
    <cfRule type="cellIs" dxfId="1231" priority="50" stopIfTrue="1" operator="greaterThan">
      <formula>10</formula>
    </cfRule>
  </conditionalFormatting>
  <conditionalFormatting sqref="B94:AF94">
    <cfRule type="cellIs" dxfId="1230" priority="33" stopIfTrue="1" operator="greaterThan">
      <formula>10</formula>
    </cfRule>
    <cfRule type="cellIs" dxfId="1229" priority="58" stopIfTrue="1" operator="greaterThan">
      <formula>10</formula>
    </cfRule>
  </conditionalFormatting>
  <conditionalFormatting sqref="B102:AE102">
    <cfRule type="cellIs" dxfId="1228" priority="19" stopIfTrue="1" operator="greaterThan">
      <formula>10</formula>
    </cfRule>
    <cfRule type="cellIs" dxfId="1227" priority="32" stopIfTrue="1" operator="greaterThan">
      <formula>10</formula>
    </cfRule>
  </conditionalFormatting>
  <conditionalFormatting sqref="B118:AF118">
    <cfRule type="cellIs" dxfId="1226" priority="16" stopIfTrue="1" operator="greaterThan">
      <formula>10</formula>
    </cfRule>
    <cfRule type="cellIs" dxfId="1225" priority="29" stopIfTrue="1" operator="greaterThan">
      <formula>10</formula>
    </cfRule>
  </conditionalFormatting>
  <conditionalFormatting sqref="B126:AF126">
    <cfRule type="cellIs" dxfId="1224" priority="14" stopIfTrue="1" operator="greaterThan">
      <formula>10</formula>
    </cfRule>
    <cfRule type="cellIs" dxfId="1223" priority="15" stopIfTrue="1" operator="greaterThan">
      <formula>10</formula>
    </cfRule>
  </conditionalFormatting>
  <conditionalFormatting sqref="B86">
    <cfRule type="cellIs" dxfId="1222" priority="21" stopIfTrue="1" operator="greaterThan">
      <formula>10</formula>
    </cfRule>
    <cfRule type="cellIs" dxfId="1221" priority="34" stopIfTrue="1" operator="greaterThan">
      <formula>10</formula>
    </cfRule>
  </conditionalFormatting>
  <conditionalFormatting sqref="C36:AF37 C40:AF40">
    <cfRule type="expression" dxfId="1220" priority="73">
      <formula>WEEKDAY(C$35,2)=6</formula>
    </cfRule>
    <cfRule type="expression" dxfId="1219" priority="74">
      <formula>WEEKDAY(C$35,2)=7</formula>
    </cfRule>
  </conditionalFormatting>
  <conditionalFormatting sqref="B60:AE61 B64:AE64">
    <cfRule type="expression" dxfId="1218" priority="65">
      <formula>WEEKDAY(B$59,2)=7</formula>
    </cfRule>
    <cfRule type="expression" dxfId="1217" priority="66">
      <formula>WEEKDAY(B$59,2)=6</formula>
    </cfRule>
  </conditionalFormatting>
  <conditionalFormatting sqref="B44:AD45 B48:AD48">
    <cfRule type="expression" dxfId="1216" priority="67">
      <formula>WEEKDAY(B$43,2)=7</formula>
    </cfRule>
    <cfRule type="expression" dxfId="1215" priority="69">
      <formula>WEEKDAY(B$43,2)=6</formula>
    </cfRule>
  </conditionalFormatting>
  <conditionalFormatting sqref="B52:AF53 B56:AF56">
    <cfRule type="expression" dxfId="1214" priority="72">
      <formula>WEEKDAY(B$51,2)=7</formula>
    </cfRule>
    <cfRule type="expression" dxfId="1213" priority="95">
      <formula>WEEKDAY(B$51,2)=6</formula>
    </cfRule>
  </conditionalFormatting>
  <conditionalFormatting sqref="C68:AF69 C72:AF72">
    <cfRule type="expression" dxfId="1212" priority="62">
      <formula>WEEKDAY(C$67,2)=7</formula>
    </cfRule>
    <cfRule type="expression" dxfId="1211" priority="63">
      <formula>WEEKDAY(C$67,2)=6</formula>
    </cfRule>
  </conditionalFormatting>
  <conditionalFormatting sqref="B76:AE77 B80:AE80">
    <cfRule type="expression" dxfId="1210" priority="93">
      <formula>WEEKDAY(B$75,2)=7</formula>
    </cfRule>
    <cfRule type="expression" dxfId="1209" priority="94">
      <formula>WEEKDAY(B$75,2)=6</formula>
    </cfRule>
  </conditionalFormatting>
  <conditionalFormatting sqref="B84:AF85 B88:AF88">
    <cfRule type="expression" dxfId="1208" priority="61">
      <formula>WEEKDAY(B$83,2)=7</formula>
    </cfRule>
    <cfRule type="expression" dxfId="1207" priority="64">
      <formula>WEEKDAY(B$83,2)=6</formula>
    </cfRule>
  </conditionalFormatting>
  <conditionalFormatting sqref="B92:AF93 B96:AF96">
    <cfRule type="expression" dxfId="1206" priority="91">
      <formula>WEEKDAY(B$91,2)=6</formula>
    </cfRule>
    <cfRule type="expression" dxfId="1205" priority="92">
      <formula>WEEKDAY(B$91,2)=7</formula>
    </cfRule>
  </conditionalFormatting>
  <conditionalFormatting sqref="B100:AE101 B104:AE104">
    <cfRule type="expression" dxfId="1204" priority="60">
      <formula>WEEKDAY(B$99,2)=7</formula>
    </cfRule>
    <cfRule type="expression" dxfId="1203" priority="90">
      <formula>WEEKDAY(B$99,2)=6</formula>
    </cfRule>
  </conditionalFormatting>
  <conditionalFormatting sqref="B108:C109 B112:C112 E112:AF112">
    <cfRule type="expression" dxfId="1202" priority="87">
      <formula>WEEKDAY(B$107,2)=7</formula>
    </cfRule>
    <cfRule type="expression" dxfId="1201" priority="89">
      <formula>WEEKDAY(B$107,2)=6</formula>
    </cfRule>
  </conditionalFormatting>
  <conditionalFormatting sqref="E108:AF109">
    <cfRule type="expression" dxfId="1200" priority="86">
      <formula>WEEKDAY(E$107,2)=7</formula>
    </cfRule>
    <cfRule type="expression" dxfId="1199" priority="88">
      <formula>WEEKDAY(E$107,2)=6</formula>
    </cfRule>
  </conditionalFormatting>
  <conditionalFormatting sqref="B116:AE117 B120:AE120">
    <cfRule type="expression" dxfId="1198" priority="80">
      <formula>WEEKDAY(B$115,2)=7</formula>
    </cfRule>
    <cfRule type="expression" dxfId="1197" priority="85">
      <formula>WEEKDAY(B$115,2)=6</formula>
    </cfRule>
  </conditionalFormatting>
  <conditionalFormatting sqref="B124:Y125 B128:Y128 AB128:AF128">
    <cfRule type="expression" dxfId="1196" priority="51">
      <formula>WEEKDAY(B$123,2)=6</formula>
    </cfRule>
    <cfRule type="expression" dxfId="1195" priority="79">
      <formula>WEEKDAY(B$123,2)=7</formula>
    </cfRule>
  </conditionalFormatting>
  <conditionalFormatting sqref="AB124:AF125">
    <cfRule type="expression" dxfId="1194" priority="28">
      <formula>WEEKDAY(AB$123,2)=6</formula>
    </cfRule>
    <cfRule type="expression" dxfId="1193" priority="52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192" priority="48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2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4D7174F-7F06-4CF5-A466-A5D0864A54BF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3F3D3FF7-E007-48EF-A623-6CE2A29370F7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94A9CA38-55DE-462F-AF5F-A2D3D25D095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9" stopIfTrue="1" id="{2C2B6A14-4D3A-4CB4-B7D7-AC24D0337DA9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6" stopIfTrue="1" id="{9F0818B1-8559-49F8-861B-022217EDC448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C99BADA5-5338-46B2-B3B7-AAA810EA2EF8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CA00579C-1F93-43FD-AC28-1A4AF43BFC21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E861FB75-DB22-43B8-96F8-C984CEDDED83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4" stopIfTrue="1" id="{9849E423-E653-42B1-948E-46777A41CDF6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1220FE07-66C8-46E8-8E86-C5D51849BFA1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7" stopIfTrue="1" id="{9D30FA5D-C53D-4009-91D8-638B03ACD3ED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1" stopIfTrue="1" id="{444DDF58-1654-46DC-B90C-14DB4569B369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7517F36B-B7DE-4CD8-9ADA-5BF69F22948C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A0625A92-728E-4194-B439-A3F6F422A552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0E2DA335-2326-43B2-96B1-CFA4D403C8FE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3" stopIfTrue="1" id="{EA73DC3D-1A3A-4277-A002-CB7C1F1C469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5" stopIfTrue="1" id="{52C01542-154C-4FCB-AB6B-650C70C63566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A31A7789-9557-42C4-A09D-F5BF8A719790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C0A2EB87-35AE-4DC8-A965-5D685B4BAB3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84BD2167-F95A-46A6-BC65-8B7FF9569B20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C9EE3E7A-10BE-4C04-91F4-3093BEB6A54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5B8509F4-7442-4AE1-B315-37256987BC0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ECA660CD-D1E5-4A93-B9EB-9E8A711CFB7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8" id="{58D6AC4C-A80C-4E98-A39D-F6F2B1CC45D2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4CAE63B7-7A5A-4519-8F6B-C5AB45941426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7D5ACAB6-CEEA-4D60-AD92-B42F24179CD0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92687933-50C5-409F-9003-4D6A21BC242B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1BF57957-27A5-4695-833A-E99D7A7267FC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A360E5BB-A424-4F9A-8D90-FB66A6E48A92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00E8F024-ED48-4B8E-AE20-E7B712008C7F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82E8A0C7-9F42-4C2E-9931-96ECF9ADBE81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F4ED36E7-C538-45A1-9199-42BB3917A4D1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3645251B-0396-47C1-BB01-AEB1F0B73B13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D09B13FC-C7C1-4A9D-8A77-04E921494FB6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3D2F58B2-7B01-4F17-A226-198C61AB5C63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25FF3B5D-1087-472F-AD4D-CFA4D781AB65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7F2EA5E1-56B3-45B4-B4E5-66076C8C82E0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09F079D9-AAFE-4016-B088-8145213E3BD6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296F73ED-4305-4458-BC78-57C364F2563E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92A806BA-42F3-4CEC-BF37-24A762F7453F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J</v>
      </c>
      <c r="T6" s="3" t="s">
        <v>35</v>
      </c>
    </row>
    <row r="8" spans="1:27" x14ac:dyDescent="0.2">
      <c r="A8" s="91" t="s">
        <v>81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1151" priority="71" stopIfTrue="1" operator="greaterThan">
      <formula>10</formula>
    </cfRule>
    <cfRule type="cellIs" dxfId="1150" priority="72" stopIfTrue="1" operator="greaterThan">
      <formula>10</formula>
    </cfRule>
  </conditionalFormatting>
  <conditionalFormatting sqref="B46:AD46">
    <cfRule type="cellIs" dxfId="1149" priority="27" stopIfTrue="1" operator="greaterThan">
      <formula>10</formula>
    </cfRule>
    <cfRule type="cellIs" dxfId="1148" priority="40" stopIfTrue="1" operator="greaterThan">
      <formula>10</formula>
    </cfRule>
  </conditionalFormatting>
  <conditionalFormatting sqref="B54:AF54">
    <cfRule type="cellIs" dxfId="1147" priority="44" stopIfTrue="1" operator="greaterThan">
      <formula>10</formula>
    </cfRule>
    <cfRule type="cellIs" dxfId="1146" priority="45" stopIfTrue="1" operator="greaterThan">
      <formula>10</formula>
    </cfRule>
  </conditionalFormatting>
  <conditionalFormatting sqref="B62:AE62">
    <cfRule type="cellIs" dxfId="1145" priority="43" stopIfTrue="1" operator="greaterThan">
      <formula>10</formula>
    </cfRule>
    <cfRule type="cellIs" dxfId="1144" priority="46" stopIfTrue="1" operator="greaterThan">
      <formula>10</formula>
    </cfRule>
  </conditionalFormatting>
  <conditionalFormatting sqref="B70:AF70">
    <cfRule type="cellIs" dxfId="1143" priority="37" stopIfTrue="1" operator="greaterThan">
      <formula>10</formula>
    </cfRule>
    <cfRule type="cellIs" dxfId="1142" priority="42" stopIfTrue="1" operator="greaterThan">
      <formula>10</formula>
    </cfRule>
  </conditionalFormatting>
  <conditionalFormatting sqref="B78:AE78">
    <cfRule type="cellIs" dxfId="1141" priority="36" stopIfTrue="1" operator="greaterThan">
      <formula>10</formula>
    </cfRule>
    <cfRule type="cellIs" dxfId="1140" priority="41" stopIfTrue="1" operator="greaterThan">
      <formula>10</formula>
    </cfRule>
  </conditionalFormatting>
  <conditionalFormatting sqref="C86:AF86">
    <cfRule type="cellIs" dxfId="1139" priority="50" stopIfTrue="1" operator="greaterThan">
      <formula>10</formula>
    </cfRule>
    <cfRule type="cellIs" dxfId="1138" priority="51" stopIfTrue="1" operator="greaterThan">
      <formula>10</formula>
    </cfRule>
  </conditionalFormatting>
  <conditionalFormatting sqref="B94:AF94">
    <cfRule type="cellIs" dxfId="1137" priority="34" stopIfTrue="1" operator="greaterThan">
      <formula>10</formula>
    </cfRule>
    <cfRule type="cellIs" dxfId="1136" priority="59" stopIfTrue="1" operator="greaterThan">
      <formula>10</formula>
    </cfRule>
  </conditionalFormatting>
  <conditionalFormatting sqref="B102:AE102">
    <cfRule type="cellIs" dxfId="1135" priority="20" stopIfTrue="1" operator="greaterThan">
      <formula>10</formula>
    </cfRule>
    <cfRule type="cellIs" dxfId="1134" priority="33" stopIfTrue="1" operator="greaterThan">
      <formula>10</formula>
    </cfRule>
  </conditionalFormatting>
  <conditionalFormatting sqref="B110:AF110">
    <cfRule type="cellIs" dxfId="1133" priority="18" stopIfTrue="1" operator="greaterThan">
      <formula>10</formula>
    </cfRule>
    <cfRule type="cellIs" dxfId="1132" priority="19" stopIfTrue="1" operator="greaterThan">
      <formula>10</formula>
    </cfRule>
  </conditionalFormatting>
  <conditionalFormatting sqref="B118:AF118">
    <cfRule type="cellIs" dxfId="1131" priority="17" stopIfTrue="1" operator="greaterThan">
      <formula>10</formula>
    </cfRule>
    <cfRule type="cellIs" dxfId="1130" priority="30" stopIfTrue="1" operator="greaterThan">
      <formula>10</formula>
    </cfRule>
  </conditionalFormatting>
  <conditionalFormatting sqref="B126:AF126">
    <cfRule type="cellIs" dxfId="1129" priority="15" stopIfTrue="1" operator="greaterThan">
      <formula>10</formula>
    </cfRule>
    <cfRule type="cellIs" dxfId="1128" priority="16" stopIfTrue="1" operator="greaterThan">
      <formula>10</formula>
    </cfRule>
  </conditionalFormatting>
  <conditionalFormatting sqref="B86">
    <cfRule type="cellIs" dxfId="1127" priority="22" stopIfTrue="1" operator="greaterThan">
      <formula>10</formula>
    </cfRule>
    <cfRule type="cellIs" dxfId="1126" priority="35" stopIfTrue="1" operator="greaterThan">
      <formula>10</formula>
    </cfRule>
  </conditionalFormatting>
  <conditionalFormatting sqref="C36:AF37 C40:AF40">
    <cfRule type="expression" dxfId="1125" priority="74">
      <formula>WEEKDAY(C$35,2)=6</formula>
    </cfRule>
    <cfRule type="expression" dxfId="1124" priority="75">
      <formula>WEEKDAY(C$35,2)=7</formula>
    </cfRule>
  </conditionalFormatting>
  <conditionalFormatting sqref="B60:AE61 B64:AE64">
    <cfRule type="expression" dxfId="1123" priority="66">
      <formula>WEEKDAY(B$59,2)=7</formula>
    </cfRule>
    <cfRule type="expression" dxfId="1122" priority="67">
      <formula>WEEKDAY(B$59,2)=6</formula>
    </cfRule>
  </conditionalFormatting>
  <conditionalFormatting sqref="B44:AD45 B48:AD48">
    <cfRule type="expression" dxfId="1121" priority="68">
      <formula>WEEKDAY(B$43,2)=7</formula>
    </cfRule>
    <cfRule type="expression" dxfId="1120" priority="70">
      <formula>WEEKDAY(B$43,2)=6</formula>
    </cfRule>
  </conditionalFormatting>
  <conditionalFormatting sqref="B52:AF53 B56:AF56">
    <cfRule type="expression" dxfId="1119" priority="73">
      <formula>WEEKDAY(B$51,2)=7</formula>
    </cfRule>
    <cfRule type="expression" dxfId="1118" priority="96">
      <formula>WEEKDAY(B$51,2)=6</formula>
    </cfRule>
  </conditionalFormatting>
  <conditionalFormatting sqref="C68:AF69 C72:AF72">
    <cfRule type="expression" dxfId="1117" priority="63">
      <formula>WEEKDAY(C$67,2)=7</formula>
    </cfRule>
    <cfRule type="expression" dxfId="1116" priority="64">
      <formula>WEEKDAY(C$67,2)=6</formula>
    </cfRule>
  </conditionalFormatting>
  <conditionalFormatting sqref="B76:AE77 B80:AE80">
    <cfRule type="expression" dxfId="1115" priority="94">
      <formula>WEEKDAY(B$75,2)=7</formula>
    </cfRule>
    <cfRule type="expression" dxfId="1114" priority="95">
      <formula>WEEKDAY(B$75,2)=6</formula>
    </cfRule>
  </conditionalFormatting>
  <conditionalFormatting sqref="B84:AF85 B88:AF88">
    <cfRule type="expression" dxfId="1113" priority="62">
      <formula>WEEKDAY(B$83,2)=7</formula>
    </cfRule>
    <cfRule type="expression" dxfId="1112" priority="65">
      <formula>WEEKDAY(B$83,2)=6</formula>
    </cfRule>
  </conditionalFormatting>
  <conditionalFormatting sqref="B92:AF93 B96:AF96">
    <cfRule type="expression" dxfId="1111" priority="92">
      <formula>WEEKDAY(B$91,2)=6</formula>
    </cfRule>
    <cfRule type="expression" dxfId="1110" priority="93">
      <formula>WEEKDAY(B$91,2)=7</formula>
    </cfRule>
  </conditionalFormatting>
  <conditionalFormatting sqref="B100:AE101 B104:AE104">
    <cfRule type="expression" dxfId="1109" priority="61">
      <formula>WEEKDAY(B$99,2)=7</formula>
    </cfRule>
    <cfRule type="expression" dxfId="1108" priority="91">
      <formula>WEEKDAY(B$99,2)=6</formula>
    </cfRule>
  </conditionalFormatting>
  <conditionalFormatting sqref="B108:C109 B112:C112 E112:AF112">
    <cfRule type="expression" dxfId="1107" priority="88">
      <formula>WEEKDAY(B$107,2)=7</formula>
    </cfRule>
    <cfRule type="expression" dxfId="1106" priority="90">
      <formula>WEEKDAY(B$107,2)=6</formula>
    </cfRule>
  </conditionalFormatting>
  <conditionalFormatting sqref="E108:AF109">
    <cfRule type="expression" dxfId="1105" priority="87">
      <formula>WEEKDAY(E$107,2)=7</formula>
    </cfRule>
    <cfRule type="expression" dxfId="1104" priority="89">
      <formula>WEEKDAY(E$107,2)=6</formula>
    </cfRule>
  </conditionalFormatting>
  <conditionalFormatting sqref="B116:AE117 B120:AE120">
    <cfRule type="expression" dxfId="1103" priority="81">
      <formula>WEEKDAY(B$115,2)=7</formula>
    </cfRule>
    <cfRule type="expression" dxfId="1102" priority="86">
      <formula>WEEKDAY(B$115,2)=6</formula>
    </cfRule>
  </conditionalFormatting>
  <conditionalFormatting sqref="B124:Y125 B128:Y128 AB128:AF128">
    <cfRule type="expression" dxfId="1101" priority="52">
      <formula>WEEKDAY(B$123,2)=6</formula>
    </cfRule>
    <cfRule type="expression" dxfId="1100" priority="80">
      <formula>WEEKDAY(B$123,2)=7</formula>
    </cfRule>
  </conditionalFormatting>
  <conditionalFormatting sqref="AB124:AF125">
    <cfRule type="expression" dxfId="1099" priority="29">
      <formula>WEEKDAY(AB$123,2)=6</formula>
    </cfRule>
    <cfRule type="expression" dxfId="1098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097" priority="49" stopIfTrue="1" operator="greaterThan">
      <formula>10</formula>
    </cfRule>
  </conditionalFormatting>
  <conditionalFormatting sqref="B11:Y11">
    <cfRule type="expression" dxfId="1096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88439DEA-87E5-49A1-977F-32D4CE047B87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A5D58F84-172E-4C12-AF5C-25F3905EA9F1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13124488-FFAB-49F2-AC59-EE631F01F0D7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A4CCE9C9-CB27-4152-BF5F-8D2CD7288B5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AB07B22D-D82F-427F-973B-5DAFFC98EE11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3942F523-AEFD-4E6B-BB83-3DAB2182ABF9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C12F33C8-17D9-4A33-992C-B35AE3F8E79C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98FFC500-0C6B-4BFE-AADB-6400EECFE5DC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E2EF02B7-614E-43A6-B547-BAEB424AFB48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5969766D-93D4-4902-BB03-00A6CC333C5A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1AC1E7F4-75C2-470E-BF29-4F710F0B0FBA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6108BFFC-FD5B-44CE-944D-DF946931EAE1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99719C41-DE7B-4DEB-85E3-60F39B8E1D3C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C8ED224B-3162-4191-8417-DB77DDC4BA3F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2295EB1C-2AA9-49F5-BF44-8EAE8247E794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436EA04-1859-4750-863E-ADD2E92A963D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5B38B633-3898-408B-888F-43CE91F55E74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403B0C9A-2F3E-4DB8-BBBB-CE3ACC1685F4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A301F5AF-1825-406C-BF5E-A28F3D09280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179AEAE3-6DF2-40B1-96EB-61A94E61B56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DBF964E8-47B6-4CEE-88E0-B86387599DDA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FF6DB7D9-FC8D-4C02-9A5F-1B7B17E34703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4D265141-C63F-4727-AAFC-6E6E99C5990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351AE810-934C-47F7-B091-69DD9749FC0F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2AFA301A-7BBA-4B0C-850C-82A1358DD045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477C4882-A212-4BA8-84F8-5DBA8F57B8DB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68464719-FE1B-40B3-8E9C-7FBEF0F0C8C8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96E6FA3C-E059-4AC5-A881-61BD5CBE8158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016EFC93-7AE6-433F-A608-88FB6621CBA4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EF7CC295-A5B9-4DE7-A299-907DE7B81706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627CE2DB-375B-414C-9C19-26449585785F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2C4F2C3B-248B-44D0-BD4F-5B585BB9210E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C5C244B2-A063-49B9-B273-ACF09105707E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B98D41C2-8F00-4F58-BC52-97ED471521F6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345176AD-59DE-4B78-970C-CF71DC278461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7399F3B5-B374-4743-8548-B8CB0469FA84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34769EA6-F181-41FA-84CE-30A3717412A6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D26A9B0D-D62D-4BC5-9993-689DF635CAED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CA6EC1A6-B1B4-4992-A019-92DEED6DB96A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7A19885D-5259-4609-875E-2931114A2579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K</v>
      </c>
      <c r="T6" s="3" t="s">
        <v>35</v>
      </c>
    </row>
    <row r="8" spans="1:27" x14ac:dyDescent="0.2">
      <c r="A8" s="91" t="s">
        <v>80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1055" priority="71" stopIfTrue="1" operator="greaterThan">
      <formula>10</formula>
    </cfRule>
    <cfRule type="cellIs" dxfId="1054" priority="72" stopIfTrue="1" operator="greaterThan">
      <formula>10</formula>
    </cfRule>
  </conditionalFormatting>
  <conditionalFormatting sqref="B46:AD46">
    <cfRule type="cellIs" dxfId="1053" priority="27" stopIfTrue="1" operator="greaterThan">
      <formula>10</formula>
    </cfRule>
    <cfRule type="cellIs" dxfId="1052" priority="40" stopIfTrue="1" operator="greaterThan">
      <formula>10</formula>
    </cfRule>
  </conditionalFormatting>
  <conditionalFormatting sqref="B54:AF54">
    <cfRule type="cellIs" dxfId="1051" priority="44" stopIfTrue="1" operator="greaterThan">
      <formula>10</formula>
    </cfRule>
    <cfRule type="cellIs" dxfId="1050" priority="45" stopIfTrue="1" operator="greaterThan">
      <formula>10</formula>
    </cfRule>
  </conditionalFormatting>
  <conditionalFormatting sqref="B62:AE62">
    <cfRule type="cellIs" dxfId="1049" priority="43" stopIfTrue="1" operator="greaterThan">
      <formula>10</formula>
    </cfRule>
    <cfRule type="cellIs" dxfId="1048" priority="46" stopIfTrue="1" operator="greaterThan">
      <formula>10</formula>
    </cfRule>
  </conditionalFormatting>
  <conditionalFormatting sqref="B70:AF70">
    <cfRule type="cellIs" dxfId="1047" priority="37" stopIfTrue="1" operator="greaterThan">
      <formula>10</formula>
    </cfRule>
    <cfRule type="cellIs" dxfId="1046" priority="42" stopIfTrue="1" operator="greaterThan">
      <formula>10</formula>
    </cfRule>
  </conditionalFormatting>
  <conditionalFormatting sqref="B78:AE78">
    <cfRule type="cellIs" dxfId="1045" priority="36" stopIfTrue="1" operator="greaterThan">
      <formula>10</formula>
    </cfRule>
    <cfRule type="cellIs" dxfId="1044" priority="41" stopIfTrue="1" operator="greaterThan">
      <formula>10</formula>
    </cfRule>
  </conditionalFormatting>
  <conditionalFormatting sqref="C86:AF86">
    <cfRule type="cellIs" dxfId="1043" priority="50" stopIfTrue="1" operator="greaterThan">
      <formula>10</formula>
    </cfRule>
    <cfRule type="cellIs" dxfId="1042" priority="51" stopIfTrue="1" operator="greaterThan">
      <formula>10</formula>
    </cfRule>
  </conditionalFormatting>
  <conditionalFormatting sqref="B94:AF94">
    <cfRule type="cellIs" dxfId="1041" priority="34" stopIfTrue="1" operator="greaterThan">
      <formula>10</formula>
    </cfRule>
    <cfRule type="cellIs" dxfId="1040" priority="59" stopIfTrue="1" operator="greaterThan">
      <formula>10</formula>
    </cfRule>
  </conditionalFormatting>
  <conditionalFormatting sqref="B102:AE102">
    <cfRule type="cellIs" dxfId="1039" priority="20" stopIfTrue="1" operator="greaterThan">
      <formula>10</formula>
    </cfRule>
    <cfRule type="cellIs" dxfId="1038" priority="33" stopIfTrue="1" operator="greaterThan">
      <formula>10</formula>
    </cfRule>
  </conditionalFormatting>
  <conditionalFormatting sqref="B110:AF110">
    <cfRule type="cellIs" dxfId="1037" priority="18" stopIfTrue="1" operator="greaterThan">
      <formula>10</formula>
    </cfRule>
    <cfRule type="cellIs" dxfId="1036" priority="19" stopIfTrue="1" operator="greaterThan">
      <formula>10</formula>
    </cfRule>
  </conditionalFormatting>
  <conditionalFormatting sqref="B118:AF118">
    <cfRule type="cellIs" dxfId="1035" priority="17" stopIfTrue="1" operator="greaterThan">
      <formula>10</formula>
    </cfRule>
    <cfRule type="cellIs" dxfId="1034" priority="30" stopIfTrue="1" operator="greaterThan">
      <formula>10</formula>
    </cfRule>
  </conditionalFormatting>
  <conditionalFormatting sqref="B126:AF126">
    <cfRule type="cellIs" dxfId="1033" priority="15" stopIfTrue="1" operator="greaterThan">
      <formula>10</formula>
    </cfRule>
    <cfRule type="cellIs" dxfId="1032" priority="16" stopIfTrue="1" operator="greaterThan">
      <formula>10</formula>
    </cfRule>
  </conditionalFormatting>
  <conditionalFormatting sqref="B86">
    <cfRule type="cellIs" dxfId="1031" priority="22" stopIfTrue="1" operator="greaterThan">
      <formula>10</formula>
    </cfRule>
    <cfRule type="cellIs" dxfId="1030" priority="35" stopIfTrue="1" operator="greaterThan">
      <formula>10</formula>
    </cfRule>
  </conditionalFormatting>
  <conditionalFormatting sqref="C36:AF37 C40:AF40">
    <cfRule type="expression" dxfId="1029" priority="74">
      <formula>WEEKDAY(C$35,2)=6</formula>
    </cfRule>
    <cfRule type="expression" dxfId="1028" priority="75">
      <formula>WEEKDAY(C$35,2)=7</formula>
    </cfRule>
  </conditionalFormatting>
  <conditionalFormatting sqref="B60:AE61 B64:AE64">
    <cfRule type="expression" dxfId="1027" priority="66">
      <formula>WEEKDAY(B$59,2)=7</formula>
    </cfRule>
    <cfRule type="expression" dxfId="1026" priority="67">
      <formula>WEEKDAY(B$59,2)=6</formula>
    </cfRule>
  </conditionalFormatting>
  <conditionalFormatting sqref="B44:AD45 B48:AD48">
    <cfRule type="expression" dxfId="1025" priority="68">
      <formula>WEEKDAY(B$43,2)=7</formula>
    </cfRule>
    <cfRule type="expression" dxfId="1024" priority="70">
      <formula>WEEKDAY(B$43,2)=6</formula>
    </cfRule>
  </conditionalFormatting>
  <conditionalFormatting sqref="B52:AF53 B56:AF56">
    <cfRule type="expression" dxfId="1023" priority="73">
      <formula>WEEKDAY(B$51,2)=7</formula>
    </cfRule>
    <cfRule type="expression" dxfId="1022" priority="96">
      <formula>WEEKDAY(B$51,2)=6</formula>
    </cfRule>
  </conditionalFormatting>
  <conditionalFormatting sqref="C68:AF69 C72:AF72">
    <cfRule type="expression" dxfId="1021" priority="63">
      <formula>WEEKDAY(C$67,2)=7</formula>
    </cfRule>
    <cfRule type="expression" dxfId="1020" priority="64">
      <formula>WEEKDAY(C$67,2)=6</formula>
    </cfRule>
  </conditionalFormatting>
  <conditionalFormatting sqref="B76:AE77 B80:AE80">
    <cfRule type="expression" dxfId="1019" priority="94">
      <formula>WEEKDAY(B$75,2)=7</formula>
    </cfRule>
    <cfRule type="expression" dxfId="1018" priority="95">
      <formula>WEEKDAY(B$75,2)=6</formula>
    </cfRule>
  </conditionalFormatting>
  <conditionalFormatting sqref="B84:AF85 B88:AF88">
    <cfRule type="expression" dxfId="1017" priority="62">
      <formula>WEEKDAY(B$83,2)=7</formula>
    </cfRule>
    <cfRule type="expression" dxfId="1016" priority="65">
      <formula>WEEKDAY(B$83,2)=6</formula>
    </cfRule>
  </conditionalFormatting>
  <conditionalFormatting sqref="B92:AF93 B96:AF96">
    <cfRule type="expression" dxfId="1015" priority="92">
      <formula>WEEKDAY(B$91,2)=6</formula>
    </cfRule>
    <cfRule type="expression" dxfId="1014" priority="93">
      <formula>WEEKDAY(B$91,2)=7</formula>
    </cfRule>
  </conditionalFormatting>
  <conditionalFormatting sqref="B100:AE101 B104:AE104">
    <cfRule type="expression" dxfId="1013" priority="61">
      <formula>WEEKDAY(B$99,2)=7</formula>
    </cfRule>
    <cfRule type="expression" dxfId="1012" priority="91">
      <formula>WEEKDAY(B$99,2)=6</formula>
    </cfRule>
  </conditionalFormatting>
  <conditionalFormatting sqref="B108:C109 B112:C112 E112:AF112">
    <cfRule type="expression" dxfId="1011" priority="88">
      <formula>WEEKDAY(B$107,2)=7</formula>
    </cfRule>
    <cfRule type="expression" dxfId="1010" priority="90">
      <formula>WEEKDAY(B$107,2)=6</formula>
    </cfRule>
  </conditionalFormatting>
  <conditionalFormatting sqref="E108:AF109">
    <cfRule type="expression" dxfId="1009" priority="87">
      <formula>WEEKDAY(E$107,2)=7</formula>
    </cfRule>
    <cfRule type="expression" dxfId="1008" priority="89">
      <formula>WEEKDAY(E$107,2)=6</formula>
    </cfRule>
  </conditionalFormatting>
  <conditionalFormatting sqref="B116:AE117 B120:AE120">
    <cfRule type="expression" dxfId="1007" priority="81">
      <formula>WEEKDAY(B$115,2)=7</formula>
    </cfRule>
    <cfRule type="expression" dxfId="1006" priority="86">
      <formula>WEEKDAY(B$115,2)=6</formula>
    </cfRule>
  </conditionalFormatting>
  <conditionalFormatting sqref="B124:Y125 B128:Y128 AB128:AF128">
    <cfRule type="expression" dxfId="1005" priority="52">
      <formula>WEEKDAY(B$123,2)=6</formula>
    </cfRule>
    <cfRule type="expression" dxfId="1004" priority="80">
      <formula>WEEKDAY(B$123,2)=7</formula>
    </cfRule>
  </conditionalFormatting>
  <conditionalFormatting sqref="AB124:AF125">
    <cfRule type="expression" dxfId="1003" priority="29">
      <formula>WEEKDAY(AB$123,2)=6</formula>
    </cfRule>
    <cfRule type="expression" dxfId="1002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001" priority="49" stopIfTrue="1" operator="greaterThan">
      <formula>10</formula>
    </cfRule>
  </conditionalFormatting>
  <conditionalFormatting sqref="B11:Y11">
    <cfRule type="expression" dxfId="1000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7C56B29A-2E7F-47EE-B68F-41662524F904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3807CAF0-3ADD-423A-8848-B9B5A8B5189E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F7DF695E-6DA0-423C-A69D-0D2F2662F4B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A7F8DBD4-599F-4246-9EB4-F086D50F5AEB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E46DAEE9-08DD-426B-80E6-674F4450AE8B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02D0C27B-D5AE-4DBE-9F69-510BADA01CAE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5ECC6A0B-91E5-4ABA-BCB0-692BC4F2D458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E54E5724-0A22-48BE-B7C3-8192AD777DF1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B3EACA05-8F48-4A81-AB10-EA37FC421A7C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CD961CBE-C69B-4ACC-BDA1-000CF919279B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2B5F76BD-BBBA-41B8-AA2C-C4E68B1652A3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BDA81E15-1871-430B-AE7C-362BF2CF5CB8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A1A4763E-C303-42B0-BDCD-38CC307A2055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A0DEF4D6-B474-405C-BB0B-59D62FC711BF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7F1C75A7-7B49-4644-BFDA-2957EEE64826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C2F35078-FB2E-41EF-B417-E37F0FAD68B5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6429721A-D4F1-4445-85A7-84C92655A8FD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F3BF51D8-6E49-41B0-88B8-65E4EEC16F1A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BA7334BA-C122-4499-9EE2-06609490D3E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7091D524-0D17-47D5-A70F-6272F5F8D5A4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105F1C68-6B9F-48A6-AD72-02683FD76CBA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6E0A16C3-D2BA-4100-92BE-F0EFB706386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FAE2378B-6753-49AE-B50D-C06374C5F10C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279C849A-20EC-4100-91F2-35494F2B4352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563882C2-8A9E-4331-AAB9-AB80D26E8BF5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FA425845-948D-4DA9-89A3-E978F643B2AE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6A45CBA8-AEA9-4216-B58D-A955721CADE6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7E0F0938-6801-471E-81B8-61551F5235AA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5BA51C4D-5D9A-4910-9459-A3BBA25C3E8D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1B18A092-4167-4DBB-AC82-F95F10C5F42A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87D7DB86-1DD6-4159-98A6-1883DCCC70D2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BE621D17-BAC9-42EE-8045-651F33394E78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E7B88635-6DC7-43F0-BC14-DDC3EF207C81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65B3B44F-EAEF-4E0E-9B8D-746192FBF600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CEB0BE21-0077-4F26-9E67-8777403949B8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5B4838DB-C82F-4CB0-9CA3-591E2F984E19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67C0E0B2-47B1-4A71-8F2B-CC2B0721B23C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2E5FD1E9-CF62-45AB-AC52-E77FA113B8BA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377A1352-21F1-4DBD-BEB1-4DB9C85D18F2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59A007F0-581F-441E-98F7-F712864E1793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L</v>
      </c>
      <c r="T6" s="3" t="s">
        <v>35</v>
      </c>
    </row>
    <row r="8" spans="1:27" x14ac:dyDescent="0.2">
      <c r="A8" s="91" t="s">
        <v>79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959" priority="71" stopIfTrue="1" operator="greaterThan">
      <formula>10</formula>
    </cfRule>
    <cfRule type="cellIs" dxfId="958" priority="72" stopIfTrue="1" operator="greaterThan">
      <formula>10</formula>
    </cfRule>
  </conditionalFormatting>
  <conditionalFormatting sqref="B46:AD46">
    <cfRule type="cellIs" dxfId="957" priority="27" stopIfTrue="1" operator="greaterThan">
      <formula>10</formula>
    </cfRule>
    <cfRule type="cellIs" dxfId="956" priority="40" stopIfTrue="1" operator="greaterThan">
      <formula>10</formula>
    </cfRule>
  </conditionalFormatting>
  <conditionalFormatting sqref="B54:AF54">
    <cfRule type="cellIs" dxfId="955" priority="44" stopIfTrue="1" operator="greaterThan">
      <formula>10</formula>
    </cfRule>
    <cfRule type="cellIs" dxfId="954" priority="45" stopIfTrue="1" operator="greaterThan">
      <formula>10</formula>
    </cfRule>
  </conditionalFormatting>
  <conditionalFormatting sqref="B62:AE62">
    <cfRule type="cellIs" dxfId="953" priority="43" stopIfTrue="1" operator="greaterThan">
      <formula>10</formula>
    </cfRule>
    <cfRule type="cellIs" dxfId="952" priority="46" stopIfTrue="1" operator="greaterThan">
      <formula>10</formula>
    </cfRule>
  </conditionalFormatting>
  <conditionalFormatting sqref="B70:AF70">
    <cfRule type="cellIs" dxfId="951" priority="37" stopIfTrue="1" operator="greaterThan">
      <formula>10</formula>
    </cfRule>
    <cfRule type="cellIs" dxfId="950" priority="42" stopIfTrue="1" operator="greaterThan">
      <formula>10</formula>
    </cfRule>
  </conditionalFormatting>
  <conditionalFormatting sqref="B78:AE78">
    <cfRule type="cellIs" dxfId="949" priority="36" stopIfTrue="1" operator="greaterThan">
      <formula>10</formula>
    </cfRule>
    <cfRule type="cellIs" dxfId="948" priority="41" stopIfTrue="1" operator="greaterThan">
      <formula>10</formula>
    </cfRule>
  </conditionalFormatting>
  <conditionalFormatting sqref="C86:AF86">
    <cfRule type="cellIs" dxfId="947" priority="50" stopIfTrue="1" operator="greaterThan">
      <formula>10</formula>
    </cfRule>
    <cfRule type="cellIs" dxfId="946" priority="51" stopIfTrue="1" operator="greaterThan">
      <formula>10</formula>
    </cfRule>
  </conditionalFormatting>
  <conditionalFormatting sqref="B94:AF94">
    <cfRule type="cellIs" dxfId="945" priority="34" stopIfTrue="1" operator="greaterThan">
      <formula>10</formula>
    </cfRule>
    <cfRule type="cellIs" dxfId="944" priority="59" stopIfTrue="1" operator="greaterThan">
      <formula>10</formula>
    </cfRule>
  </conditionalFormatting>
  <conditionalFormatting sqref="B102:AE102">
    <cfRule type="cellIs" dxfId="943" priority="20" stopIfTrue="1" operator="greaterThan">
      <formula>10</formula>
    </cfRule>
    <cfRule type="cellIs" dxfId="942" priority="33" stopIfTrue="1" operator="greaterThan">
      <formula>10</formula>
    </cfRule>
  </conditionalFormatting>
  <conditionalFormatting sqref="B110:AF110">
    <cfRule type="cellIs" dxfId="941" priority="18" stopIfTrue="1" operator="greaterThan">
      <formula>10</formula>
    </cfRule>
    <cfRule type="cellIs" dxfId="940" priority="19" stopIfTrue="1" operator="greaterThan">
      <formula>10</formula>
    </cfRule>
  </conditionalFormatting>
  <conditionalFormatting sqref="B118:AF118">
    <cfRule type="cellIs" dxfId="939" priority="17" stopIfTrue="1" operator="greaterThan">
      <formula>10</formula>
    </cfRule>
    <cfRule type="cellIs" dxfId="938" priority="30" stopIfTrue="1" operator="greaterThan">
      <formula>10</formula>
    </cfRule>
  </conditionalFormatting>
  <conditionalFormatting sqref="B126:AF126">
    <cfRule type="cellIs" dxfId="937" priority="15" stopIfTrue="1" operator="greaterThan">
      <formula>10</formula>
    </cfRule>
    <cfRule type="cellIs" dxfId="936" priority="16" stopIfTrue="1" operator="greaterThan">
      <formula>10</formula>
    </cfRule>
  </conditionalFormatting>
  <conditionalFormatting sqref="B86">
    <cfRule type="cellIs" dxfId="935" priority="22" stopIfTrue="1" operator="greaterThan">
      <formula>10</formula>
    </cfRule>
    <cfRule type="cellIs" dxfId="934" priority="35" stopIfTrue="1" operator="greaterThan">
      <formula>10</formula>
    </cfRule>
  </conditionalFormatting>
  <conditionalFormatting sqref="C36:AF37 C40:AF40">
    <cfRule type="expression" dxfId="933" priority="74">
      <formula>WEEKDAY(C$35,2)=6</formula>
    </cfRule>
    <cfRule type="expression" dxfId="932" priority="75">
      <formula>WEEKDAY(C$35,2)=7</formula>
    </cfRule>
  </conditionalFormatting>
  <conditionalFormatting sqref="B60:AE61 B64:AE64">
    <cfRule type="expression" dxfId="931" priority="66">
      <formula>WEEKDAY(B$59,2)=7</formula>
    </cfRule>
    <cfRule type="expression" dxfId="930" priority="67">
      <formula>WEEKDAY(B$59,2)=6</formula>
    </cfRule>
  </conditionalFormatting>
  <conditionalFormatting sqref="B44:AD45 B48:AD48">
    <cfRule type="expression" dxfId="929" priority="68">
      <formula>WEEKDAY(B$43,2)=7</formula>
    </cfRule>
    <cfRule type="expression" dxfId="928" priority="70">
      <formula>WEEKDAY(B$43,2)=6</formula>
    </cfRule>
  </conditionalFormatting>
  <conditionalFormatting sqref="B52:AF53 B56:AF56">
    <cfRule type="expression" dxfId="927" priority="73">
      <formula>WEEKDAY(B$51,2)=7</formula>
    </cfRule>
    <cfRule type="expression" dxfId="926" priority="96">
      <formula>WEEKDAY(B$51,2)=6</formula>
    </cfRule>
  </conditionalFormatting>
  <conditionalFormatting sqref="C68:AF69 C72:AF72">
    <cfRule type="expression" dxfId="925" priority="63">
      <formula>WEEKDAY(C$67,2)=7</formula>
    </cfRule>
    <cfRule type="expression" dxfId="924" priority="64">
      <formula>WEEKDAY(C$67,2)=6</formula>
    </cfRule>
  </conditionalFormatting>
  <conditionalFormatting sqref="B76:AE77 B80:AE80">
    <cfRule type="expression" dxfId="923" priority="94">
      <formula>WEEKDAY(B$75,2)=7</formula>
    </cfRule>
    <cfRule type="expression" dxfId="922" priority="95">
      <formula>WEEKDAY(B$75,2)=6</formula>
    </cfRule>
  </conditionalFormatting>
  <conditionalFormatting sqref="B84:AF85 B88:AF88">
    <cfRule type="expression" dxfId="921" priority="62">
      <formula>WEEKDAY(B$83,2)=7</formula>
    </cfRule>
    <cfRule type="expression" dxfId="920" priority="65">
      <formula>WEEKDAY(B$83,2)=6</formula>
    </cfRule>
  </conditionalFormatting>
  <conditionalFormatting sqref="B92:AF93 B96:AF96">
    <cfRule type="expression" dxfId="919" priority="92">
      <formula>WEEKDAY(B$91,2)=6</formula>
    </cfRule>
    <cfRule type="expression" dxfId="918" priority="93">
      <formula>WEEKDAY(B$91,2)=7</formula>
    </cfRule>
  </conditionalFormatting>
  <conditionalFormatting sqref="B100:AE101 B104:AE104">
    <cfRule type="expression" dxfId="917" priority="61">
      <formula>WEEKDAY(B$99,2)=7</formula>
    </cfRule>
    <cfRule type="expression" dxfId="916" priority="91">
      <formula>WEEKDAY(B$99,2)=6</formula>
    </cfRule>
  </conditionalFormatting>
  <conditionalFormatting sqref="B108:C109 B112:C112 E112:AF112">
    <cfRule type="expression" dxfId="915" priority="88">
      <formula>WEEKDAY(B$107,2)=7</formula>
    </cfRule>
    <cfRule type="expression" dxfId="914" priority="90">
      <formula>WEEKDAY(B$107,2)=6</formula>
    </cfRule>
  </conditionalFormatting>
  <conditionalFormatting sqref="E108:AF109">
    <cfRule type="expression" dxfId="913" priority="87">
      <formula>WEEKDAY(E$107,2)=7</formula>
    </cfRule>
    <cfRule type="expression" dxfId="912" priority="89">
      <formula>WEEKDAY(E$107,2)=6</formula>
    </cfRule>
  </conditionalFormatting>
  <conditionalFormatting sqref="B116:AE117 B120:AE120">
    <cfRule type="expression" dxfId="911" priority="81">
      <formula>WEEKDAY(B$115,2)=7</formula>
    </cfRule>
    <cfRule type="expression" dxfId="910" priority="86">
      <formula>WEEKDAY(B$115,2)=6</formula>
    </cfRule>
  </conditionalFormatting>
  <conditionalFormatting sqref="B124:Y125 B128:Y128 AB128:AF128">
    <cfRule type="expression" dxfId="909" priority="52">
      <formula>WEEKDAY(B$123,2)=6</formula>
    </cfRule>
    <cfRule type="expression" dxfId="908" priority="80">
      <formula>WEEKDAY(B$123,2)=7</formula>
    </cfRule>
  </conditionalFormatting>
  <conditionalFormatting sqref="AB124:AF125">
    <cfRule type="expression" dxfId="907" priority="29">
      <formula>WEEKDAY(AB$123,2)=6</formula>
    </cfRule>
    <cfRule type="expression" dxfId="906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905" priority="49" stopIfTrue="1" operator="greaterThan">
      <formula>10</formula>
    </cfRule>
  </conditionalFormatting>
  <conditionalFormatting sqref="B11:Y11">
    <cfRule type="expression" dxfId="904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CF1F4DBA-DF53-41D1-B60F-807546EF483C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03A3A3B7-D81F-47D7-9230-222A607FC6AA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1CAD602C-2F5B-4794-9D28-14DFD52DF2D1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14B216E9-7438-4F5A-8FFF-49105CE9C6FC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39B839EA-7798-48D9-9CF3-3513C96DDDD5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8E59FEB3-AA8B-402A-AB9D-7D31CF69CC3C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2622D058-759C-4C6E-8C6E-1CB77D7D4BF5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88B9FE8E-8C31-4C95-9A5F-BF6FCE33E99A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A770313E-DA76-46B1-8D7A-CD7006168B03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EF23E76F-D8A4-43BD-95E6-E96BCC10021C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E2F67F51-7A80-4295-9C9A-FC535DBF7B1F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44890749-A75E-417F-8A65-21AF6CDBC86E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26C11637-8DC7-4AB8-8B03-79D0D0EFB1EE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B18FE1ED-47D8-45F3-9B2E-432B91D3C600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47436257-7A20-40AA-BD72-C6CDC2BE80EC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7EC7BDA-0F5F-4534-9573-E1BDCB112AF0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0EAC5EC4-9EBE-4B51-86A4-DE6739D57CDA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AF271464-A100-4833-B998-88E9DAD3336C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EC105638-2A78-4975-BF42-CA08F277E8F8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88735DC9-9455-4432-B6CA-880EB7F701BE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A155DBF0-2E40-46E1-B7EB-39243F141BF5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12F2115E-C431-4FE4-A80E-57CE1EC448C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B00340C2-6444-479D-AC4B-74E02E300463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0E0CEB9A-6E05-4BDC-8912-B0D334406DF5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615828C1-0A4A-40F9-A68D-6B2618E9BD7D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5AA27AB6-B775-4D8D-9FDD-81800FA7D2E3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3222E69A-B72F-4DA9-AE75-61589596372B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1C5CFF62-2E27-4E22-BDE8-12BA0E83D9C1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6F90A097-ACBE-4D1A-A6EA-E8806622AA8F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B361D99D-D58A-41C5-A539-0FE8BCA0C6F8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8F5A32C0-E869-43EE-BCA6-08ED27319CC8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528346E8-DE23-48BD-8DE1-1377B4101180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81B44182-A047-480A-8AAA-A17BF2932D03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54DEB05F-D5E9-4A48-94EE-5A057287529F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48199F1F-CE07-45F4-A7DD-5F2B409921F2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BEC91B05-499A-4A33-9EB0-4608A8C7EA1D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C560EDEA-64F5-4704-B683-2BB9549A507A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E1103598-5FDD-4C12-8885-1539DE613342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28F91592-2D91-4992-A164-ACD93E3810BE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EDA6D8C7-AA51-4F08-939B-F7225497BFDE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M</v>
      </c>
      <c r="T6" s="3" t="s">
        <v>35</v>
      </c>
    </row>
    <row r="8" spans="1:27" x14ac:dyDescent="0.2">
      <c r="A8" s="91" t="s">
        <v>78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</row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863" priority="71" stopIfTrue="1" operator="greaterThan">
      <formula>10</formula>
    </cfRule>
    <cfRule type="cellIs" dxfId="862" priority="72" stopIfTrue="1" operator="greaterThan">
      <formula>10</formula>
    </cfRule>
  </conditionalFormatting>
  <conditionalFormatting sqref="B46:AD46">
    <cfRule type="cellIs" dxfId="861" priority="27" stopIfTrue="1" operator="greaterThan">
      <formula>10</formula>
    </cfRule>
    <cfRule type="cellIs" dxfId="860" priority="40" stopIfTrue="1" operator="greaterThan">
      <formula>10</formula>
    </cfRule>
  </conditionalFormatting>
  <conditionalFormatting sqref="B54:AF54">
    <cfRule type="cellIs" dxfId="859" priority="44" stopIfTrue="1" operator="greaterThan">
      <formula>10</formula>
    </cfRule>
    <cfRule type="cellIs" dxfId="858" priority="45" stopIfTrue="1" operator="greaterThan">
      <formula>10</formula>
    </cfRule>
  </conditionalFormatting>
  <conditionalFormatting sqref="B62:AE62">
    <cfRule type="cellIs" dxfId="857" priority="43" stopIfTrue="1" operator="greaterThan">
      <formula>10</formula>
    </cfRule>
    <cfRule type="cellIs" dxfId="856" priority="46" stopIfTrue="1" operator="greaterThan">
      <formula>10</formula>
    </cfRule>
  </conditionalFormatting>
  <conditionalFormatting sqref="B70:AF70">
    <cfRule type="cellIs" dxfId="855" priority="37" stopIfTrue="1" operator="greaterThan">
      <formula>10</formula>
    </cfRule>
    <cfRule type="cellIs" dxfId="854" priority="42" stopIfTrue="1" operator="greaterThan">
      <formula>10</formula>
    </cfRule>
  </conditionalFormatting>
  <conditionalFormatting sqref="B78:AE78">
    <cfRule type="cellIs" dxfId="853" priority="36" stopIfTrue="1" operator="greaterThan">
      <formula>10</formula>
    </cfRule>
    <cfRule type="cellIs" dxfId="852" priority="41" stopIfTrue="1" operator="greaterThan">
      <formula>10</formula>
    </cfRule>
  </conditionalFormatting>
  <conditionalFormatting sqref="C86:AF86">
    <cfRule type="cellIs" dxfId="851" priority="50" stopIfTrue="1" operator="greaterThan">
      <formula>10</formula>
    </cfRule>
    <cfRule type="cellIs" dxfId="850" priority="51" stopIfTrue="1" operator="greaterThan">
      <formula>10</formula>
    </cfRule>
  </conditionalFormatting>
  <conditionalFormatting sqref="B94:AF94">
    <cfRule type="cellIs" dxfId="849" priority="34" stopIfTrue="1" operator="greaterThan">
      <formula>10</formula>
    </cfRule>
    <cfRule type="cellIs" dxfId="848" priority="59" stopIfTrue="1" operator="greaterThan">
      <formula>10</formula>
    </cfRule>
  </conditionalFormatting>
  <conditionalFormatting sqref="B102:AE102">
    <cfRule type="cellIs" dxfId="847" priority="20" stopIfTrue="1" operator="greaterThan">
      <formula>10</formula>
    </cfRule>
    <cfRule type="cellIs" dxfId="846" priority="33" stopIfTrue="1" operator="greaterThan">
      <formula>10</formula>
    </cfRule>
  </conditionalFormatting>
  <conditionalFormatting sqref="B110:AF110">
    <cfRule type="cellIs" dxfId="845" priority="18" stopIfTrue="1" operator="greaterThan">
      <formula>10</formula>
    </cfRule>
    <cfRule type="cellIs" dxfId="844" priority="19" stopIfTrue="1" operator="greaterThan">
      <formula>10</formula>
    </cfRule>
  </conditionalFormatting>
  <conditionalFormatting sqref="B118:AF118">
    <cfRule type="cellIs" dxfId="843" priority="17" stopIfTrue="1" operator="greaterThan">
      <formula>10</formula>
    </cfRule>
    <cfRule type="cellIs" dxfId="842" priority="30" stopIfTrue="1" operator="greaterThan">
      <formula>10</formula>
    </cfRule>
  </conditionalFormatting>
  <conditionalFormatting sqref="B126:AF126">
    <cfRule type="cellIs" dxfId="841" priority="15" stopIfTrue="1" operator="greaterThan">
      <formula>10</formula>
    </cfRule>
    <cfRule type="cellIs" dxfId="840" priority="16" stopIfTrue="1" operator="greaterThan">
      <formula>10</formula>
    </cfRule>
  </conditionalFormatting>
  <conditionalFormatting sqref="B86">
    <cfRule type="cellIs" dxfId="839" priority="22" stopIfTrue="1" operator="greaterThan">
      <formula>10</formula>
    </cfRule>
    <cfRule type="cellIs" dxfId="838" priority="35" stopIfTrue="1" operator="greaterThan">
      <formula>10</formula>
    </cfRule>
  </conditionalFormatting>
  <conditionalFormatting sqref="C36:AF37 C40:AF40">
    <cfRule type="expression" dxfId="837" priority="74">
      <formula>WEEKDAY(C$35,2)=6</formula>
    </cfRule>
    <cfRule type="expression" dxfId="836" priority="75">
      <formula>WEEKDAY(C$35,2)=7</formula>
    </cfRule>
  </conditionalFormatting>
  <conditionalFormatting sqref="B60:AE61 B64:AE64">
    <cfRule type="expression" dxfId="835" priority="66">
      <formula>WEEKDAY(B$59,2)=7</formula>
    </cfRule>
    <cfRule type="expression" dxfId="834" priority="67">
      <formula>WEEKDAY(B$59,2)=6</formula>
    </cfRule>
  </conditionalFormatting>
  <conditionalFormatting sqref="B44:AD45 B48:AD48">
    <cfRule type="expression" dxfId="833" priority="68">
      <formula>WEEKDAY(B$43,2)=7</formula>
    </cfRule>
    <cfRule type="expression" dxfId="832" priority="70">
      <formula>WEEKDAY(B$43,2)=6</formula>
    </cfRule>
  </conditionalFormatting>
  <conditionalFormatting sqref="B52:AF53 B56:AF56">
    <cfRule type="expression" dxfId="831" priority="73">
      <formula>WEEKDAY(B$51,2)=7</formula>
    </cfRule>
    <cfRule type="expression" dxfId="830" priority="96">
      <formula>WEEKDAY(B$51,2)=6</formula>
    </cfRule>
  </conditionalFormatting>
  <conditionalFormatting sqref="C68:AF69 C72:AF72">
    <cfRule type="expression" dxfId="829" priority="63">
      <formula>WEEKDAY(C$67,2)=7</formula>
    </cfRule>
    <cfRule type="expression" dxfId="828" priority="64">
      <formula>WEEKDAY(C$67,2)=6</formula>
    </cfRule>
  </conditionalFormatting>
  <conditionalFormatting sqref="B76:AE77 B80:AE80">
    <cfRule type="expression" dxfId="827" priority="94">
      <formula>WEEKDAY(B$75,2)=7</formula>
    </cfRule>
    <cfRule type="expression" dxfId="826" priority="95">
      <formula>WEEKDAY(B$75,2)=6</formula>
    </cfRule>
  </conditionalFormatting>
  <conditionalFormatting sqref="B84:AF85 B88:AF88">
    <cfRule type="expression" dxfId="825" priority="62">
      <formula>WEEKDAY(B$83,2)=7</formula>
    </cfRule>
    <cfRule type="expression" dxfId="824" priority="65">
      <formula>WEEKDAY(B$83,2)=6</formula>
    </cfRule>
  </conditionalFormatting>
  <conditionalFormatting sqref="B92:AF93 B96:AF96">
    <cfRule type="expression" dxfId="823" priority="92">
      <formula>WEEKDAY(B$91,2)=6</formula>
    </cfRule>
    <cfRule type="expression" dxfId="822" priority="93">
      <formula>WEEKDAY(B$91,2)=7</formula>
    </cfRule>
  </conditionalFormatting>
  <conditionalFormatting sqref="B100:AE101 B104:AE104">
    <cfRule type="expression" dxfId="821" priority="61">
      <formula>WEEKDAY(B$99,2)=7</formula>
    </cfRule>
    <cfRule type="expression" dxfId="820" priority="91">
      <formula>WEEKDAY(B$99,2)=6</formula>
    </cfRule>
  </conditionalFormatting>
  <conditionalFormatting sqref="B108:C109 B112:C112 E112:AF112">
    <cfRule type="expression" dxfId="819" priority="88">
      <formula>WEEKDAY(B$107,2)=7</formula>
    </cfRule>
    <cfRule type="expression" dxfId="818" priority="90">
      <formula>WEEKDAY(B$107,2)=6</formula>
    </cfRule>
  </conditionalFormatting>
  <conditionalFormatting sqref="E108:AF109">
    <cfRule type="expression" dxfId="817" priority="87">
      <formula>WEEKDAY(E$107,2)=7</formula>
    </cfRule>
    <cfRule type="expression" dxfId="816" priority="89">
      <formula>WEEKDAY(E$107,2)=6</formula>
    </cfRule>
  </conditionalFormatting>
  <conditionalFormatting sqref="B116:AE117 B120:AE120">
    <cfRule type="expression" dxfId="815" priority="81">
      <formula>WEEKDAY(B$115,2)=7</formula>
    </cfRule>
    <cfRule type="expression" dxfId="814" priority="86">
      <formula>WEEKDAY(B$115,2)=6</formula>
    </cfRule>
  </conditionalFormatting>
  <conditionalFormatting sqref="B124:Y125 B128:Y128 AB128:AF128">
    <cfRule type="expression" dxfId="813" priority="52">
      <formula>WEEKDAY(B$123,2)=6</formula>
    </cfRule>
    <cfRule type="expression" dxfId="812" priority="80">
      <formula>WEEKDAY(B$123,2)=7</formula>
    </cfRule>
  </conditionalFormatting>
  <conditionalFormatting sqref="AB124:AF125">
    <cfRule type="expression" dxfId="811" priority="29">
      <formula>WEEKDAY(AB$123,2)=6</formula>
    </cfRule>
    <cfRule type="expression" dxfId="810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809" priority="49" stopIfTrue="1" operator="greaterThan">
      <formula>10</formula>
    </cfRule>
  </conditionalFormatting>
  <conditionalFormatting sqref="B11:Y11">
    <cfRule type="expression" dxfId="808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5825A2A6-30F9-455F-84B1-5904AF3A1079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3A35DEEB-344E-4A15-BDED-456D44A92730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0CE6C1E5-5DA1-4BEF-9BE2-BAE2F6C197AB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794CE6D1-A37A-4D6E-82D0-F3328F7D1E43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154F9768-0B10-48FC-940F-71C8C0F790CB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88892723-39B0-485C-BB00-E3AE78E67A23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76E757B9-40DD-462D-BE1C-78B697694CC2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E64D2D4A-86F2-4741-8F4C-70FB7ED657EB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BE0EB91F-43EF-45DF-A82A-DE0293F41665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4131EC24-530C-4F4D-A98C-AD275C4956EC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423DE595-E298-475D-AEC1-EE2DEFA29739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FB94B149-9D5A-48D8-A94D-72E0E74B3890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AE08B845-242C-4DE6-9C10-AF90E7DCB5C3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DA4A4B0F-6CCF-4E9E-8B30-FAE3BEF4A9F3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F9FA3079-C033-41DE-A9BF-690F48741E99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080F33F-E684-4E8B-86A9-60CB576A4B8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38B33F55-34EB-4DB9-9BFB-4E9E5436E7B5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DC1F24C9-7E6C-4688-A0EF-8A54276BD00D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E81CC3D6-4749-419E-A2B7-6B7E5A6578A9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43D71964-A9F9-490B-8BB2-15CA216523A1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F7847BFD-4904-4F62-B4EB-B09F1D637B42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CFD93F55-4D88-48C2-A3CF-88C57E0AB24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3A29618F-CB37-47DF-9422-E7097CC3591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65082F43-A9A3-430E-AABD-5E6FF892BB1E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3F1747E3-31CD-4C0E-B717-8668D0879099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37334536-27D3-4903-A674-9BCCB9C48317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CA309500-1A91-423C-9A15-D0C1D71FAEE9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BE4A85A4-9945-4708-965B-189C6F4A4331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3F8AC232-FAF7-45FD-8491-4342B95B5E06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CEBDCCC9-E280-4F34-8AF8-BF4D85EB7266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A8C7E162-3EE7-4EF7-AFB8-C5CE2EE4BEEC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C96925FD-E90B-4E8D-BB0E-F9942D3409DC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5FAB7E36-3230-4A34-8B48-4FD6025B3402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1E5EABBF-7125-4FF2-A1BF-5875D2B4FEDD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13DCA75D-47B0-49E8-ADBC-54482EC74287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8B05762B-6700-488F-9D95-BF0197CDDDD4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DA660BDE-3023-4221-8B5B-533472E44C4F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70199964-CBD3-4043-B886-614360241901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F33096E0-400E-46BB-AE06-28BA74071A7E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283FEDDD-CCEE-49FF-83CB-6B3E63985640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N</v>
      </c>
      <c r="T6" s="3" t="s">
        <v>35</v>
      </c>
    </row>
    <row r="8" spans="1:27" x14ac:dyDescent="0.2">
      <c r="A8" s="91" t="s">
        <v>77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767" priority="71" stopIfTrue="1" operator="greaterThan">
      <formula>10</formula>
    </cfRule>
    <cfRule type="cellIs" dxfId="766" priority="72" stopIfTrue="1" operator="greaterThan">
      <formula>10</formula>
    </cfRule>
  </conditionalFormatting>
  <conditionalFormatting sqref="B46:AD46">
    <cfRule type="cellIs" dxfId="765" priority="27" stopIfTrue="1" operator="greaterThan">
      <formula>10</formula>
    </cfRule>
    <cfRule type="cellIs" dxfId="764" priority="40" stopIfTrue="1" operator="greaterThan">
      <formula>10</formula>
    </cfRule>
  </conditionalFormatting>
  <conditionalFormatting sqref="B54:AF54">
    <cfRule type="cellIs" dxfId="763" priority="44" stopIfTrue="1" operator="greaterThan">
      <formula>10</formula>
    </cfRule>
    <cfRule type="cellIs" dxfId="762" priority="45" stopIfTrue="1" operator="greaterThan">
      <formula>10</formula>
    </cfRule>
  </conditionalFormatting>
  <conditionalFormatting sqref="B62:AE62">
    <cfRule type="cellIs" dxfId="761" priority="43" stopIfTrue="1" operator="greaterThan">
      <formula>10</formula>
    </cfRule>
    <cfRule type="cellIs" dxfId="760" priority="46" stopIfTrue="1" operator="greaterThan">
      <formula>10</formula>
    </cfRule>
  </conditionalFormatting>
  <conditionalFormatting sqref="B70:AF70">
    <cfRule type="cellIs" dxfId="759" priority="37" stopIfTrue="1" operator="greaterThan">
      <formula>10</formula>
    </cfRule>
    <cfRule type="cellIs" dxfId="758" priority="42" stopIfTrue="1" operator="greaterThan">
      <formula>10</formula>
    </cfRule>
  </conditionalFormatting>
  <conditionalFormatting sqref="B78:AE78">
    <cfRule type="cellIs" dxfId="757" priority="36" stopIfTrue="1" operator="greaterThan">
      <formula>10</formula>
    </cfRule>
    <cfRule type="cellIs" dxfId="756" priority="41" stopIfTrue="1" operator="greaterThan">
      <formula>10</formula>
    </cfRule>
  </conditionalFormatting>
  <conditionalFormatting sqref="C86:AF86">
    <cfRule type="cellIs" dxfId="755" priority="50" stopIfTrue="1" operator="greaterThan">
      <formula>10</formula>
    </cfRule>
    <cfRule type="cellIs" dxfId="754" priority="51" stopIfTrue="1" operator="greaterThan">
      <formula>10</formula>
    </cfRule>
  </conditionalFormatting>
  <conditionalFormatting sqref="B94:AF94">
    <cfRule type="cellIs" dxfId="753" priority="34" stopIfTrue="1" operator="greaterThan">
      <formula>10</formula>
    </cfRule>
    <cfRule type="cellIs" dxfId="752" priority="59" stopIfTrue="1" operator="greaterThan">
      <formula>10</formula>
    </cfRule>
  </conditionalFormatting>
  <conditionalFormatting sqref="B102:AE102">
    <cfRule type="cellIs" dxfId="751" priority="20" stopIfTrue="1" operator="greaterThan">
      <formula>10</formula>
    </cfRule>
    <cfRule type="cellIs" dxfId="750" priority="33" stopIfTrue="1" operator="greaterThan">
      <formula>10</formula>
    </cfRule>
  </conditionalFormatting>
  <conditionalFormatting sqref="B110:AF110">
    <cfRule type="cellIs" dxfId="749" priority="18" stopIfTrue="1" operator="greaterThan">
      <formula>10</formula>
    </cfRule>
    <cfRule type="cellIs" dxfId="748" priority="19" stopIfTrue="1" operator="greaterThan">
      <formula>10</formula>
    </cfRule>
  </conditionalFormatting>
  <conditionalFormatting sqref="B118:AF118">
    <cfRule type="cellIs" dxfId="747" priority="17" stopIfTrue="1" operator="greaterThan">
      <formula>10</formula>
    </cfRule>
    <cfRule type="cellIs" dxfId="746" priority="30" stopIfTrue="1" operator="greaterThan">
      <formula>10</formula>
    </cfRule>
  </conditionalFormatting>
  <conditionalFormatting sqref="B126:AF126">
    <cfRule type="cellIs" dxfId="745" priority="15" stopIfTrue="1" operator="greaterThan">
      <formula>10</formula>
    </cfRule>
    <cfRule type="cellIs" dxfId="744" priority="16" stopIfTrue="1" operator="greaterThan">
      <formula>10</formula>
    </cfRule>
  </conditionalFormatting>
  <conditionalFormatting sqref="B86">
    <cfRule type="cellIs" dxfId="743" priority="22" stopIfTrue="1" operator="greaterThan">
      <formula>10</formula>
    </cfRule>
    <cfRule type="cellIs" dxfId="742" priority="35" stopIfTrue="1" operator="greaterThan">
      <formula>10</formula>
    </cfRule>
  </conditionalFormatting>
  <conditionalFormatting sqref="C36:AF37 C40:AF40">
    <cfRule type="expression" dxfId="741" priority="74">
      <formula>WEEKDAY(C$35,2)=6</formula>
    </cfRule>
    <cfRule type="expression" dxfId="740" priority="75">
      <formula>WEEKDAY(C$35,2)=7</formula>
    </cfRule>
  </conditionalFormatting>
  <conditionalFormatting sqref="B60:AE61 B64:AE64">
    <cfRule type="expression" dxfId="739" priority="66">
      <formula>WEEKDAY(B$59,2)=7</formula>
    </cfRule>
    <cfRule type="expression" dxfId="738" priority="67">
      <formula>WEEKDAY(B$59,2)=6</formula>
    </cfRule>
  </conditionalFormatting>
  <conditionalFormatting sqref="B44:AD45 B48:AD48">
    <cfRule type="expression" dxfId="737" priority="68">
      <formula>WEEKDAY(B$43,2)=7</formula>
    </cfRule>
    <cfRule type="expression" dxfId="736" priority="70">
      <formula>WEEKDAY(B$43,2)=6</formula>
    </cfRule>
  </conditionalFormatting>
  <conditionalFormatting sqref="B52:AF53 B56:AF56">
    <cfRule type="expression" dxfId="735" priority="73">
      <formula>WEEKDAY(B$51,2)=7</formula>
    </cfRule>
    <cfRule type="expression" dxfId="734" priority="96">
      <formula>WEEKDAY(B$51,2)=6</formula>
    </cfRule>
  </conditionalFormatting>
  <conditionalFormatting sqref="C68:AF69 C72:AF72">
    <cfRule type="expression" dxfId="733" priority="63">
      <formula>WEEKDAY(C$67,2)=7</formula>
    </cfRule>
    <cfRule type="expression" dxfId="732" priority="64">
      <formula>WEEKDAY(C$67,2)=6</formula>
    </cfRule>
  </conditionalFormatting>
  <conditionalFormatting sqref="B76:AE77 B80:AE80">
    <cfRule type="expression" dxfId="731" priority="94">
      <formula>WEEKDAY(B$75,2)=7</formula>
    </cfRule>
    <cfRule type="expression" dxfId="730" priority="95">
      <formula>WEEKDAY(B$75,2)=6</formula>
    </cfRule>
  </conditionalFormatting>
  <conditionalFormatting sqref="B84:AF85 B88:AF88">
    <cfRule type="expression" dxfId="729" priority="62">
      <formula>WEEKDAY(B$83,2)=7</formula>
    </cfRule>
    <cfRule type="expression" dxfId="728" priority="65">
      <formula>WEEKDAY(B$83,2)=6</formula>
    </cfRule>
  </conditionalFormatting>
  <conditionalFormatting sqref="B92:AF93 B96:AF96">
    <cfRule type="expression" dxfId="727" priority="92">
      <formula>WEEKDAY(B$91,2)=6</formula>
    </cfRule>
    <cfRule type="expression" dxfId="726" priority="93">
      <formula>WEEKDAY(B$91,2)=7</formula>
    </cfRule>
  </conditionalFormatting>
  <conditionalFormatting sqref="B100:AE101 B104:AE104">
    <cfRule type="expression" dxfId="725" priority="61">
      <formula>WEEKDAY(B$99,2)=7</formula>
    </cfRule>
    <cfRule type="expression" dxfId="724" priority="91">
      <formula>WEEKDAY(B$99,2)=6</formula>
    </cfRule>
  </conditionalFormatting>
  <conditionalFormatting sqref="B108:C109 B112:C112 E112:AF112">
    <cfRule type="expression" dxfId="723" priority="88">
      <formula>WEEKDAY(B$107,2)=7</formula>
    </cfRule>
    <cfRule type="expression" dxfId="722" priority="90">
      <formula>WEEKDAY(B$107,2)=6</formula>
    </cfRule>
  </conditionalFormatting>
  <conditionalFormatting sqref="E108:AF109">
    <cfRule type="expression" dxfId="721" priority="87">
      <formula>WEEKDAY(E$107,2)=7</formula>
    </cfRule>
    <cfRule type="expression" dxfId="720" priority="89">
      <formula>WEEKDAY(E$107,2)=6</formula>
    </cfRule>
  </conditionalFormatting>
  <conditionalFormatting sqref="B116:AE117 B120:AE120">
    <cfRule type="expression" dxfId="719" priority="81">
      <formula>WEEKDAY(B$115,2)=7</formula>
    </cfRule>
    <cfRule type="expression" dxfId="718" priority="86">
      <formula>WEEKDAY(B$115,2)=6</formula>
    </cfRule>
  </conditionalFormatting>
  <conditionalFormatting sqref="B124:Y125 B128:Y128 AB128:AF128">
    <cfRule type="expression" dxfId="717" priority="52">
      <formula>WEEKDAY(B$123,2)=6</formula>
    </cfRule>
    <cfRule type="expression" dxfId="716" priority="80">
      <formula>WEEKDAY(B$123,2)=7</formula>
    </cfRule>
  </conditionalFormatting>
  <conditionalFormatting sqref="AB124:AF125">
    <cfRule type="expression" dxfId="715" priority="29">
      <formula>WEEKDAY(AB$123,2)=6</formula>
    </cfRule>
    <cfRule type="expression" dxfId="714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713" priority="49" stopIfTrue="1" operator="greaterThan">
      <formula>10</formula>
    </cfRule>
  </conditionalFormatting>
  <conditionalFormatting sqref="B11:Y11">
    <cfRule type="expression" dxfId="712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D6503FC0-E2FE-47F7-B9E6-9B36303A9762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297E3C1C-5099-4C3A-A604-F9647EDE544B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49CC540C-DFEE-4034-957C-A0ABF02DB6B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73286212-4C8F-4B26-A875-0587D1A7F790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88140CAB-68FD-46F7-8994-A0F4B0B70686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20846F56-31D6-4C19-A360-DF2699AF0A9A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94F3F72-F763-4ADC-B870-D7DCF43B11C8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67220646-8B75-41D1-BF0F-8B6C9D46F75F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4F376F60-9215-4EB3-B7C0-CE4B0D5A5D4D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39395DD7-5074-4EE3-8CD0-B6EEDEFB7876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62D023EB-CA2A-486A-9A87-BDF0C66964DE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A5EB2833-C8CF-4B6C-BF90-D9418ACCF074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F8E4C11A-775F-4400-B197-57D867574CB4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149A8A5E-6AC9-4AD0-A1F7-08CA23B8CB55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FBBFAD65-E0AA-4E50-97A9-FB0D3E9A5CE3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CEA2AE19-2716-4E41-9EB5-4BFD412F9F6E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71720A26-628E-4C6B-B9F0-3C7ED94B6BC1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03C7852B-4C86-4445-AC77-4059E30AB6DD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185B63B3-1B96-4DC2-9283-AF96AD23ABA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EC79D06C-8384-43B2-8AC6-4A440D15222A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17B770BB-9A3D-413E-98CB-5EE759712FFE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093F1A67-FD91-4836-B64A-4AA89F27D0B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5B96DC5A-8661-49D6-B3FF-C5097810FD0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59B8837A-5A9D-4651-98B2-283207B64245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887C6E3D-1C57-4CD9-A9CE-142D809631F1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A181558D-2C8D-4AB6-ADEA-065E6A37FDFF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7D08A81F-7619-47D5-8370-275503ED2A7D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FE639D3C-EA27-41D5-8F3D-B89FACBB71A9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0F197EB3-A864-4041-93F8-92F229AE8526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476E4BA2-038D-437A-88C9-B4BD840D8AA2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0DE4437B-D4A8-40F2-9F17-274FB44360BE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EFDDDFA4-FC8A-4423-BB87-A98A8DE848A0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C7BC4142-7BD3-464D-A9C8-FE685CF10905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DEB0EDBC-E0C4-45D0-B3B2-9263AB27838F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D1F5FB8F-3003-4701-9349-27D23A971430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3B00BE8F-4B48-4BF7-8010-7EB3B202AFA6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C8EFA240-AB73-4CE3-8F37-EA16215DD478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AED90A39-3EA3-45D8-B472-D455E689EA9D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2FCD8B29-4E2B-45BB-BDD7-221028C168AA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3935D982-2E97-4C9E-9F24-19712791D488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O</v>
      </c>
      <c r="T6" s="3" t="s">
        <v>35</v>
      </c>
    </row>
    <row r="8" spans="1:27" x14ac:dyDescent="0.2">
      <c r="A8" s="91" t="s">
        <v>76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671" priority="71" stopIfTrue="1" operator="greaterThan">
      <formula>10</formula>
    </cfRule>
    <cfRule type="cellIs" dxfId="670" priority="72" stopIfTrue="1" operator="greaterThan">
      <formula>10</formula>
    </cfRule>
  </conditionalFormatting>
  <conditionalFormatting sqref="B46:AD46">
    <cfRule type="cellIs" dxfId="669" priority="27" stopIfTrue="1" operator="greaterThan">
      <formula>10</formula>
    </cfRule>
    <cfRule type="cellIs" dxfId="668" priority="40" stopIfTrue="1" operator="greaterThan">
      <formula>10</formula>
    </cfRule>
  </conditionalFormatting>
  <conditionalFormatting sqref="B54:AF54">
    <cfRule type="cellIs" dxfId="667" priority="44" stopIfTrue="1" operator="greaterThan">
      <formula>10</formula>
    </cfRule>
    <cfRule type="cellIs" dxfId="666" priority="45" stopIfTrue="1" operator="greaterThan">
      <formula>10</formula>
    </cfRule>
  </conditionalFormatting>
  <conditionalFormatting sqref="B62:AE62">
    <cfRule type="cellIs" dxfId="665" priority="43" stopIfTrue="1" operator="greaterThan">
      <formula>10</formula>
    </cfRule>
    <cfRule type="cellIs" dxfId="664" priority="46" stopIfTrue="1" operator="greaterThan">
      <formula>10</formula>
    </cfRule>
  </conditionalFormatting>
  <conditionalFormatting sqref="B70:AF70">
    <cfRule type="cellIs" dxfId="663" priority="37" stopIfTrue="1" operator="greaterThan">
      <formula>10</formula>
    </cfRule>
    <cfRule type="cellIs" dxfId="662" priority="42" stopIfTrue="1" operator="greaterThan">
      <formula>10</formula>
    </cfRule>
  </conditionalFormatting>
  <conditionalFormatting sqref="B78:AE78">
    <cfRule type="cellIs" dxfId="661" priority="36" stopIfTrue="1" operator="greaterThan">
      <formula>10</formula>
    </cfRule>
    <cfRule type="cellIs" dxfId="660" priority="41" stopIfTrue="1" operator="greaterThan">
      <formula>10</formula>
    </cfRule>
  </conditionalFormatting>
  <conditionalFormatting sqref="C86:AF86">
    <cfRule type="cellIs" dxfId="659" priority="50" stopIfTrue="1" operator="greaterThan">
      <formula>10</formula>
    </cfRule>
    <cfRule type="cellIs" dxfId="658" priority="51" stopIfTrue="1" operator="greaterThan">
      <formula>10</formula>
    </cfRule>
  </conditionalFormatting>
  <conditionalFormatting sqref="B94:AF94">
    <cfRule type="cellIs" dxfId="657" priority="34" stopIfTrue="1" operator="greaterThan">
      <formula>10</formula>
    </cfRule>
    <cfRule type="cellIs" dxfId="656" priority="59" stopIfTrue="1" operator="greaterThan">
      <formula>10</formula>
    </cfRule>
  </conditionalFormatting>
  <conditionalFormatting sqref="B102:AE102">
    <cfRule type="cellIs" dxfId="655" priority="20" stopIfTrue="1" operator="greaterThan">
      <formula>10</formula>
    </cfRule>
    <cfRule type="cellIs" dxfId="654" priority="33" stopIfTrue="1" operator="greaterThan">
      <formula>10</formula>
    </cfRule>
  </conditionalFormatting>
  <conditionalFormatting sqref="B110:AF110">
    <cfRule type="cellIs" dxfId="653" priority="18" stopIfTrue="1" operator="greaterThan">
      <formula>10</formula>
    </cfRule>
    <cfRule type="cellIs" dxfId="652" priority="19" stopIfTrue="1" operator="greaterThan">
      <formula>10</formula>
    </cfRule>
  </conditionalFormatting>
  <conditionalFormatting sqref="B118:AF118">
    <cfRule type="cellIs" dxfId="651" priority="17" stopIfTrue="1" operator="greaterThan">
      <formula>10</formula>
    </cfRule>
    <cfRule type="cellIs" dxfId="650" priority="30" stopIfTrue="1" operator="greaterThan">
      <formula>10</formula>
    </cfRule>
  </conditionalFormatting>
  <conditionalFormatting sqref="B126:AF126">
    <cfRule type="cellIs" dxfId="649" priority="15" stopIfTrue="1" operator="greaterThan">
      <formula>10</formula>
    </cfRule>
    <cfRule type="cellIs" dxfId="648" priority="16" stopIfTrue="1" operator="greaterThan">
      <formula>10</formula>
    </cfRule>
  </conditionalFormatting>
  <conditionalFormatting sqref="B86">
    <cfRule type="cellIs" dxfId="647" priority="22" stopIfTrue="1" operator="greaterThan">
      <formula>10</formula>
    </cfRule>
    <cfRule type="cellIs" dxfId="646" priority="35" stopIfTrue="1" operator="greaterThan">
      <formula>10</formula>
    </cfRule>
  </conditionalFormatting>
  <conditionalFormatting sqref="C36:AF37 C40:AF40">
    <cfRule type="expression" dxfId="645" priority="74">
      <formula>WEEKDAY(C$35,2)=6</formula>
    </cfRule>
    <cfRule type="expression" dxfId="644" priority="75">
      <formula>WEEKDAY(C$35,2)=7</formula>
    </cfRule>
  </conditionalFormatting>
  <conditionalFormatting sqref="B60:AE61 B64:AE64">
    <cfRule type="expression" dxfId="643" priority="66">
      <formula>WEEKDAY(B$59,2)=7</formula>
    </cfRule>
    <cfRule type="expression" dxfId="642" priority="67">
      <formula>WEEKDAY(B$59,2)=6</formula>
    </cfRule>
  </conditionalFormatting>
  <conditionalFormatting sqref="B44:AD45 B48:AD48">
    <cfRule type="expression" dxfId="641" priority="68">
      <formula>WEEKDAY(B$43,2)=7</formula>
    </cfRule>
    <cfRule type="expression" dxfId="640" priority="70">
      <formula>WEEKDAY(B$43,2)=6</formula>
    </cfRule>
  </conditionalFormatting>
  <conditionalFormatting sqref="B52:AF53 B56:AF56">
    <cfRule type="expression" dxfId="639" priority="73">
      <formula>WEEKDAY(B$51,2)=7</formula>
    </cfRule>
    <cfRule type="expression" dxfId="638" priority="96">
      <formula>WEEKDAY(B$51,2)=6</formula>
    </cfRule>
  </conditionalFormatting>
  <conditionalFormatting sqref="C68:AF69 C72:AF72">
    <cfRule type="expression" dxfId="637" priority="63">
      <formula>WEEKDAY(C$67,2)=7</formula>
    </cfRule>
    <cfRule type="expression" dxfId="636" priority="64">
      <formula>WEEKDAY(C$67,2)=6</formula>
    </cfRule>
  </conditionalFormatting>
  <conditionalFormatting sqref="B76:AE77 B80:AE80">
    <cfRule type="expression" dxfId="635" priority="94">
      <formula>WEEKDAY(B$75,2)=7</formula>
    </cfRule>
    <cfRule type="expression" dxfId="634" priority="95">
      <formula>WEEKDAY(B$75,2)=6</formula>
    </cfRule>
  </conditionalFormatting>
  <conditionalFormatting sqref="B84:AF85 B88:AF88">
    <cfRule type="expression" dxfId="633" priority="62">
      <formula>WEEKDAY(B$83,2)=7</formula>
    </cfRule>
    <cfRule type="expression" dxfId="632" priority="65">
      <formula>WEEKDAY(B$83,2)=6</formula>
    </cfRule>
  </conditionalFormatting>
  <conditionalFormatting sqref="B92:AF93 B96:AF96">
    <cfRule type="expression" dxfId="631" priority="92">
      <formula>WEEKDAY(B$91,2)=6</formula>
    </cfRule>
    <cfRule type="expression" dxfId="630" priority="93">
      <formula>WEEKDAY(B$91,2)=7</formula>
    </cfRule>
  </conditionalFormatting>
  <conditionalFormatting sqref="B100:AE101 B104:AE104">
    <cfRule type="expression" dxfId="629" priority="61">
      <formula>WEEKDAY(B$99,2)=7</formula>
    </cfRule>
    <cfRule type="expression" dxfId="628" priority="91">
      <formula>WEEKDAY(B$99,2)=6</formula>
    </cfRule>
  </conditionalFormatting>
  <conditionalFormatting sqref="B108:C109 B112:C112 E112:AF112">
    <cfRule type="expression" dxfId="627" priority="88">
      <formula>WEEKDAY(B$107,2)=7</formula>
    </cfRule>
    <cfRule type="expression" dxfId="626" priority="90">
      <formula>WEEKDAY(B$107,2)=6</formula>
    </cfRule>
  </conditionalFormatting>
  <conditionalFormatting sqref="E108:AF109">
    <cfRule type="expression" dxfId="625" priority="87">
      <formula>WEEKDAY(E$107,2)=7</formula>
    </cfRule>
    <cfRule type="expression" dxfId="624" priority="89">
      <formula>WEEKDAY(E$107,2)=6</formula>
    </cfRule>
  </conditionalFormatting>
  <conditionalFormatting sqref="B116:AE117 B120:AE120">
    <cfRule type="expression" dxfId="623" priority="81">
      <formula>WEEKDAY(B$115,2)=7</formula>
    </cfRule>
    <cfRule type="expression" dxfId="622" priority="86">
      <formula>WEEKDAY(B$115,2)=6</formula>
    </cfRule>
  </conditionalFormatting>
  <conditionalFormatting sqref="B124:Y125 B128:Y128 AB128:AF128">
    <cfRule type="expression" dxfId="621" priority="52">
      <formula>WEEKDAY(B$123,2)=6</formula>
    </cfRule>
    <cfRule type="expression" dxfId="620" priority="80">
      <formula>WEEKDAY(B$123,2)=7</formula>
    </cfRule>
  </conditionalFormatting>
  <conditionalFormatting sqref="AB124:AF125">
    <cfRule type="expression" dxfId="619" priority="29">
      <formula>WEEKDAY(AB$123,2)=6</formula>
    </cfRule>
    <cfRule type="expression" dxfId="618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617" priority="49" stopIfTrue="1" operator="greaterThan">
      <formula>10</formula>
    </cfRule>
  </conditionalFormatting>
  <conditionalFormatting sqref="B11:Y11">
    <cfRule type="expression" dxfId="616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E33D7B33-F799-470E-B790-041012243E37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3B158AA7-2F6A-44C8-8E8C-2FA1BC2E3047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55C8780A-8D0A-4EE7-8FAD-B0680FD7A4F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776169A0-CD1C-4FE0-9851-39607B428FB2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4F6855B2-3C0E-4426-86D1-16FD50530DC8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C3DDB0EA-1A4C-49A5-ACF5-3F9496FDE963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41848CC0-660E-416B-8970-2C6F226CAAC5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015AD3FF-B0AE-4318-B2F0-9D292615D320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BD5417F6-9A56-4DE7-988B-A3DD0F64A24F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2255DA4C-7D94-42F6-A93E-B226BDD64483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EE319406-4812-4C5F-AC57-3313BF0A9D05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9517BD5A-DC2C-4C94-AE75-89456D51A22F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17AE1C4F-BBB1-4292-A525-789DC843E355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23C760AE-46AF-4929-AEF8-08C7635AF6B0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F02CA5A4-3555-494B-BECE-48CCE66BB1D2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75D19868-C9FE-4DF9-BE27-492FD5FD5E54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CCA45AB1-C0A5-4B60-85E6-89E9B5D59B94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5C13CA3B-2A4C-4D5E-8E8F-9E5B1C74F671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9EF76B9E-03EA-4D05-8847-30A0B376AFFB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B597BFE8-8C38-402E-A90E-DD0ED7D44AEE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4480F2B2-BD60-431F-8924-263C716B32C3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F74E736D-8038-4536-B18A-AA5C648761C5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328EB18A-2770-4317-9BB0-7E529F696DE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9C82FE9A-9A6F-43B6-82AE-D2C4EE34A381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525A916A-0E14-46A6-A20D-AD22572BBD2E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C6C58834-0A1F-42A2-8D39-1FF4D240C910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51FB9DEF-4B09-4D68-BDC8-4CB265DCA324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665E6C71-2075-48E0-B44A-277D8CF59EF3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0E1AA296-C164-458E-9AB0-B697B8C512D4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8A96F5B2-FF95-464C-855E-FCE65234AFD8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25391304-68C5-4B2F-AA73-48D0F1E293E6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2A0580DF-00BD-4F17-9DBD-C0A007302207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2B7B20D9-BF7C-4D4D-84D6-1C9C3D4D2E8E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98194329-C53E-4E23-A5BE-D23DC09EA7A0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ACCA36F3-C9B2-4E78-9A1E-EECCCD199697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5E32D770-06DF-4458-826D-9F20382F4CAE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6CE211C7-43AB-45A3-B600-2F6174BC0893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603D0C06-3C7C-49D9-8E86-7F4F3EE5528C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B09D51B2-0116-45B3-B41E-83CDFE9341F2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38AFA06D-D723-44E1-B740-4393A88233BB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P</v>
      </c>
      <c r="T6" s="3" t="s">
        <v>35</v>
      </c>
    </row>
    <row r="8" spans="1:27" x14ac:dyDescent="0.2">
      <c r="A8" s="91" t="s">
        <v>75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575" priority="71" stopIfTrue="1" operator="greaterThan">
      <formula>10</formula>
    </cfRule>
    <cfRule type="cellIs" dxfId="574" priority="72" stopIfTrue="1" operator="greaterThan">
      <formula>10</formula>
    </cfRule>
  </conditionalFormatting>
  <conditionalFormatting sqref="B46:AD46">
    <cfRule type="cellIs" dxfId="573" priority="27" stopIfTrue="1" operator="greaterThan">
      <formula>10</formula>
    </cfRule>
    <cfRule type="cellIs" dxfId="572" priority="40" stopIfTrue="1" operator="greaterThan">
      <formula>10</formula>
    </cfRule>
  </conditionalFormatting>
  <conditionalFormatting sqref="B54:AF54">
    <cfRule type="cellIs" dxfId="571" priority="44" stopIfTrue="1" operator="greaterThan">
      <formula>10</formula>
    </cfRule>
    <cfRule type="cellIs" dxfId="570" priority="45" stopIfTrue="1" operator="greaterThan">
      <formula>10</formula>
    </cfRule>
  </conditionalFormatting>
  <conditionalFormatting sqref="B62:AE62">
    <cfRule type="cellIs" dxfId="569" priority="43" stopIfTrue="1" operator="greaterThan">
      <formula>10</formula>
    </cfRule>
    <cfRule type="cellIs" dxfId="568" priority="46" stopIfTrue="1" operator="greaterThan">
      <formula>10</formula>
    </cfRule>
  </conditionalFormatting>
  <conditionalFormatting sqref="B70:AF70">
    <cfRule type="cellIs" dxfId="567" priority="37" stopIfTrue="1" operator="greaterThan">
      <formula>10</formula>
    </cfRule>
    <cfRule type="cellIs" dxfId="566" priority="42" stopIfTrue="1" operator="greaterThan">
      <formula>10</formula>
    </cfRule>
  </conditionalFormatting>
  <conditionalFormatting sqref="B78:AE78">
    <cfRule type="cellIs" dxfId="565" priority="36" stopIfTrue="1" operator="greaterThan">
      <formula>10</formula>
    </cfRule>
    <cfRule type="cellIs" dxfId="564" priority="41" stopIfTrue="1" operator="greaterThan">
      <formula>10</formula>
    </cfRule>
  </conditionalFormatting>
  <conditionalFormatting sqref="C86:AF86">
    <cfRule type="cellIs" dxfId="563" priority="50" stopIfTrue="1" operator="greaterThan">
      <formula>10</formula>
    </cfRule>
    <cfRule type="cellIs" dxfId="562" priority="51" stopIfTrue="1" operator="greaterThan">
      <formula>10</formula>
    </cfRule>
  </conditionalFormatting>
  <conditionalFormatting sqref="B94:AF94">
    <cfRule type="cellIs" dxfId="561" priority="34" stopIfTrue="1" operator="greaterThan">
      <formula>10</formula>
    </cfRule>
    <cfRule type="cellIs" dxfId="560" priority="59" stopIfTrue="1" operator="greaterThan">
      <formula>10</formula>
    </cfRule>
  </conditionalFormatting>
  <conditionalFormatting sqref="B102:AE102">
    <cfRule type="cellIs" dxfId="559" priority="20" stopIfTrue="1" operator="greaterThan">
      <formula>10</formula>
    </cfRule>
    <cfRule type="cellIs" dxfId="558" priority="33" stopIfTrue="1" operator="greaterThan">
      <formula>10</formula>
    </cfRule>
  </conditionalFormatting>
  <conditionalFormatting sqref="B110:AF110">
    <cfRule type="cellIs" dxfId="557" priority="18" stopIfTrue="1" operator="greaterThan">
      <formula>10</formula>
    </cfRule>
    <cfRule type="cellIs" dxfId="556" priority="19" stopIfTrue="1" operator="greaterThan">
      <formula>10</formula>
    </cfRule>
  </conditionalFormatting>
  <conditionalFormatting sqref="B118:AF118">
    <cfRule type="cellIs" dxfId="555" priority="17" stopIfTrue="1" operator="greaterThan">
      <formula>10</formula>
    </cfRule>
    <cfRule type="cellIs" dxfId="554" priority="30" stopIfTrue="1" operator="greaterThan">
      <formula>10</formula>
    </cfRule>
  </conditionalFormatting>
  <conditionalFormatting sqref="B126:AF126">
    <cfRule type="cellIs" dxfId="553" priority="15" stopIfTrue="1" operator="greaterThan">
      <formula>10</formula>
    </cfRule>
    <cfRule type="cellIs" dxfId="552" priority="16" stopIfTrue="1" operator="greaterThan">
      <formula>10</formula>
    </cfRule>
  </conditionalFormatting>
  <conditionalFormatting sqref="B86">
    <cfRule type="cellIs" dxfId="551" priority="22" stopIfTrue="1" operator="greaterThan">
      <formula>10</formula>
    </cfRule>
    <cfRule type="cellIs" dxfId="550" priority="35" stopIfTrue="1" operator="greaterThan">
      <formula>10</formula>
    </cfRule>
  </conditionalFormatting>
  <conditionalFormatting sqref="C36:AF37 C40:AF40">
    <cfRule type="expression" dxfId="549" priority="74">
      <formula>WEEKDAY(C$35,2)=6</formula>
    </cfRule>
    <cfRule type="expression" dxfId="548" priority="75">
      <formula>WEEKDAY(C$35,2)=7</formula>
    </cfRule>
  </conditionalFormatting>
  <conditionalFormatting sqref="B60:AE61 B64:AE64">
    <cfRule type="expression" dxfId="547" priority="66">
      <formula>WEEKDAY(B$59,2)=7</formula>
    </cfRule>
    <cfRule type="expression" dxfId="546" priority="67">
      <formula>WEEKDAY(B$59,2)=6</formula>
    </cfRule>
  </conditionalFormatting>
  <conditionalFormatting sqref="B44:AD45 B48:AD48">
    <cfRule type="expression" dxfId="545" priority="68">
      <formula>WEEKDAY(B$43,2)=7</formula>
    </cfRule>
    <cfRule type="expression" dxfId="544" priority="70">
      <formula>WEEKDAY(B$43,2)=6</formula>
    </cfRule>
  </conditionalFormatting>
  <conditionalFormatting sqref="B52:AF53 B56:AF56">
    <cfRule type="expression" dxfId="543" priority="73">
      <formula>WEEKDAY(B$51,2)=7</formula>
    </cfRule>
    <cfRule type="expression" dxfId="542" priority="96">
      <formula>WEEKDAY(B$51,2)=6</formula>
    </cfRule>
  </conditionalFormatting>
  <conditionalFormatting sqref="C68:AF69 C72:AF72">
    <cfRule type="expression" dxfId="541" priority="63">
      <formula>WEEKDAY(C$67,2)=7</formula>
    </cfRule>
    <cfRule type="expression" dxfId="540" priority="64">
      <formula>WEEKDAY(C$67,2)=6</formula>
    </cfRule>
  </conditionalFormatting>
  <conditionalFormatting sqref="B76:AE77 B80:AE80">
    <cfRule type="expression" dxfId="539" priority="94">
      <formula>WEEKDAY(B$75,2)=7</formula>
    </cfRule>
    <cfRule type="expression" dxfId="538" priority="95">
      <formula>WEEKDAY(B$75,2)=6</formula>
    </cfRule>
  </conditionalFormatting>
  <conditionalFormatting sqref="B84:AF85 B88:AF88">
    <cfRule type="expression" dxfId="537" priority="62">
      <formula>WEEKDAY(B$83,2)=7</formula>
    </cfRule>
    <cfRule type="expression" dxfId="536" priority="65">
      <formula>WEEKDAY(B$83,2)=6</formula>
    </cfRule>
  </conditionalFormatting>
  <conditionalFormatting sqref="B92:AF93 B96:AF96">
    <cfRule type="expression" dxfId="535" priority="92">
      <formula>WEEKDAY(B$91,2)=6</formula>
    </cfRule>
    <cfRule type="expression" dxfId="534" priority="93">
      <formula>WEEKDAY(B$91,2)=7</formula>
    </cfRule>
  </conditionalFormatting>
  <conditionalFormatting sqref="B100:AE101 B104:AE104">
    <cfRule type="expression" dxfId="533" priority="61">
      <formula>WEEKDAY(B$99,2)=7</formula>
    </cfRule>
    <cfRule type="expression" dxfId="532" priority="91">
      <formula>WEEKDAY(B$99,2)=6</formula>
    </cfRule>
  </conditionalFormatting>
  <conditionalFormatting sqref="B108:C109 B112:C112 E112:AF112">
    <cfRule type="expression" dxfId="531" priority="88">
      <formula>WEEKDAY(B$107,2)=7</formula>
    </cfRule>
    <cfRule type="expression" dxfId="530" priority="90">
      <formula>WEEKDAY(B$107,2)=6</formula>
    </cfRule>
  </conditionalFormatting>
  <conditionalFormatting sqref="E108:AF109">
    <cfRule type="expression" dxfId="529" priority="87">
      <formula>WEEKDAY(E$107,2)=7</formula>
    </cfRule>
    <cfRule type="expression" dxfId="528" priority="89">
      <formula>WEEKDAY(E$107,2)=6</formula>
    </cfRule>
  </conditionalFormatting>
  <conditionalFormatting sqref="B116:AE117 B120:AE120">
    <cfRule type="expression" dxfId="527" priority="81">
      <formula>WEEKDAY(B$115,2)=7</formula>
    </cfRule>
    <cfRule type="expression" dxfId="526" priority="86">
      <formula>WEEKDAY(B$115,2)=6</formula>
    </cfRule>
  </conditionalFormatting>
  <conditionalFormatting sqref="B124:Y125 B128:Y128 AB128:AF128">
    <cfRule type="expression" dxfId="525" priority="52">
      <formula>WEEKDAY(B$123,2)=6</formula>
    </cfRule>
    <cfRule type="expression" dxfId="524" priority="80">
      <formula>WEEKDAY(B$123,2)=7</formula>
    </cfRule>
  </conditionalFormatting>
  <conditionalFormatting sqref="AB124:AF125">
    <cfRule type="expression" dxfId="523" priority="29">
      <formula>WEEKDAY(AB$123,2)=6</formula>
    </cfRule>
    <cfRule type="expression" dxfId="522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521" priority="49" stopIfTrue="1" operator="greaterThan">
      <formula>10</formula>
    </cfRule>
  </conditionalFormatting>
  <conditionalFormatting sqref="B11:Y11">
    <cfRule type="expression" dxfId="520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BC6E763F-8294-4A43-9B11-527666F2ADB5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891483F1-5E9E-4D30-911D-992E89FE5657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998C75BA-E0E3-4DA4-825B-4AA1CE127FE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C26FE02B-6724-4CC6-8734-634F73A20D63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FF1A1F5E-C70F-4C88-97D5-5BF732AA2FED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8FC61842-4F7C-445E-A9BA-E3F240258E98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E12370C4-4807-45EE-9C2E-D5A762C834C1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8C4EFAA6-113A-4110-8E83-3086927BA8FE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93A3F572-3903-4450-AE2C-CCEDDDAFFEDF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D2136595-2B2A-49B5-8C63-8BA0C9386F0E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AD838E89-94C8-43CE-8B9B-99919C4BA817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81146E2C-C946-4D89-82CA-D4802DF14061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823EEB44-C332-4BAA-B932-57595F27DA2F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0FCF8F08-4106-46EC-BA6A-C7F113F8427E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7B8C24CB-0679-4CA4-9EAE-FA2B70E7F819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C3F4DF4-BDB9-4A17-BAA1-5A1CF49E9FB4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40C253F0-50B9-4EBF-B7BD-9DA40FF5A27C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19909074-82D1-4969-ABC0-A0CE344995F0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68D07441-48DB-4353-9087-2A7F9448AF3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20091160-ED81-412E-8FEA-9AF3BE51DD76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5F431A14-B408-4670-BA29-98719666710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42C09E06-244D-4260-A22C-83C98EBB393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9301A606-92AD-4618-82C0-D8F3F7FC31C4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8F8C1FE8-F113-4391-A356-27A2BF7238D4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D9281581-E9C4-4EE2-8207-72F50A6E4780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6B8905D4-3034-4F33-8B40-690E39C02818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7A65C8CB-7D47-4115-9A10-78FEA060E160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46AF75A0-D282-4D52-9AF5-585FBBC31E54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F32727EF-2169-4496-AED5-B9370DCDFF02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E3C4CA46-F203-4836-86AD-A8BD123B87B5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A2B850B7-C888-45EA-9A6F-0FF08141F226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DDC6643F-B1EE-423E-BFF5-901529EE4442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3A271063-D841-46A7-9C09-E2940C48A8CF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BB073D15-BD03-40DB-A139-F0BDF404C263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8152818A-F835-434E-AEA8-EA90882278ED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0AA2F775-1DDB-4A65-9F93-F8887C479B4B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9479FC6F-C540-412B-941B-6EAC70BEEC07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4B415F1B-6DD9-46E2-A947-2884F03A9054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41196B82-B292-4BBB-B5A2-D4857CC8E9A5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A04CFD65-C54C-4B7B-95EF-A5BE83D2AC14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Q</v>
      </c>
      <c r="T6" s="3" t="s">
        <v>35</v>
      </c>
    </row>
    <row r="8" spans="1:27" x14ac:dyDescent="0.2">
      <c r="A8" s="91" t="s">
        <v>74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479" priority="71" stopIfTrue="1" operator="greaterThan">
      <formula>10</formula>
    </cfRule>
    <cfRule type="cellIs" dxfId="478" priority="72" stopIfTrue="1" operator="greaterThan">
      <formula>10</formula>
    </cfRule>
  </conditionalFormatting>
  <conditionalFormatting sqref="B46:AD46">
    <cfRule type="cellIs" dxfId="477" priority="27" stopIfTrue="1" operator="greaterThan">
      <formula>10</formula>
    </cfRule>
    <cfRule type="cellIs" dxfId="476" priority="40" stopIfTrue="1" operator="greaterThan">
      <formula>10</formula>
    </cfRule>
  </conditionalFormatting>
  <conditionalFormatting sqref="B54:AF54">
    <cfRule type="cellIs" dxfId="475" priority="44" stopIfTrue="1" operator="greaterThan">
      <formula>10</formula>
    </cfRule>
    <cfRule type="cellIs" dxfId="474" priority="45" stopIfTrue="1" operator="greaterThan">
      <formula>10</formula>
    </cfRule>
  </conditionalFormatting>
  <conditionalFormatting sqref="B62:AE62">
    <cfRule type="cellIs" dxfId="473" priority="43" stopIfTrue="1" operator="greaterThan">
      <formula>10</formula>
    </cfRule>
    <cfRule type="cellIs" dxfId="472" priority="46" stopIfTrue="1" operator="greaterThan">
      <formula>10</formula>
    </cfRule>
  </conditionalFormatting>
  <conditionalFormatting sqref="B70:AF70">
    <cfRule type="cellIs" dxfId="471" priority="37" stopIfTrue="1" operator="greaterThan">
      <formula>10</formula>
    </cfRule>
    <cfRule type="cellIs" dxfId="470" priority="42" stopIfTrue="1" operator="greaterThan">
      <formula>10</formula>
    </cfRule>
  </conditionalFormatting>
  <conditionalFormatting sqref="B78:AE78">
    <cfRule type="cellIs" dxfId="469" priority="36" stopIfTrue="1" operator="greaterThan">
      <formula>10</formula>
    </cfRule>
    <cfRule type="cellIs" dxfId="468" priority="41" stopIfTrue="1" operator="greaterThan">
      <formula>10</formula>
    </cfRule>
  </conditionalFormatting>
  <conditionalFormatting sqref="C86:AF86">
    <cfRule type="cellIs" dxfId="467" priority="50" stopIfTrue="1" operator="greaterThan">
      <formula>10</formula>
    </cfRule>
    <cfRule type="cellIs" dxfId="466" priority="51" stopIfTrue="1" operator="greaterThan">
      <formula>10</formula>
    </cfRule>
  </conditionalFormatting>
  <conditionalFormatting sqref="B94:AF94">
    <cfRule type="cellIs" dxfId="465" priority="34" stopIfTrue="1" operator="greaterThan">
      <formula>10</formula>
    </cfRule>
    <cfRule type="cellIs" dxfId="464" priority="59" stopIfTrue="1" operator="greaterThan">
      <formula>10</formula>
    </cfRule>
  </conditionalFormatting>
  <conditionalFormatting sqref="B102:AE102">
    <cfRule type="cellIs" dxfId="463" priority="20" stopIfTrue="1" operator="greaterThan">
      <formula>10</formula>
    </cfRule>
    <cfRule type="cellIs" dxfId="462" priority="33" stopIfTrue="1" operator="greaterThan">
      <formula>10</formula>
    </cfRule>
  </conditionalFormatting>
  <conditionalFormatting sqref="B110:AF110">
    <cfRule type="cellIs" dxfId="461" priority="18" stopIfTrue="1" operator="greaterThan">
      <formula>10</formula>
    </cfRule>
    <cfRule type="cellIs" dxfId="460" priority="19" stopIfTrue="1" operator="greaterThan">
      <formula>10</formula>
    </cfRule>
  </conditionalFormatting>
  <conditionalFormatting sqref="B118:AF118">
    <cfRule type="cellIs" dxfId="459" priority="17" stopIfTrue="1" operator="greaterThan">
      <formula>10</formula>
    </cfRule>
    <cfRule type="cellIs" dxfId="458" priority="30" stopIfTrue="1" operator="greaterThan">
      <formula>10</formula>
    </cfRule>
  </conditionalFormatting>
  <conditionalFormatting sqref="B126:AF126">
    <cfRule type="cellIs" dxfId="457" priority="15" stopIfTrue="1" operator="greaterThan">
      <formula>10</formula>
    </cfRule>
    <cfRule type="cellIs" dxfId="456" priority="16" stopIfTrue="1" operator="greaterThan">
      <formula>10</formula>
    </cfRule>
  </conditionalFormatting>
  <conditionalFormatting sqref="B86">
    <cfRule type="cellIs" dxfId="455" priority="22" stopIfTrue="1" operator="greaterThan">
      <formula>10</formula>
    </cfRule>
    <cfRule type="cellIs" dxfId="454" priority="35" stopIfTrue="1" operator="greaterThan">
      <formula>10</formula>
    </cfRule>
  </conditionalFormatting>
  <conditionalFormatting sqref="C36:AF37 C40:AF40">
    <cfRule type="expression" dxfId="453" priority="74">
      <formula>WEEKDAY(C$35,2)=6</formula>
    </cfRule>
    <cfRule type="expression" dxfId="452" priority="75">
      <formula>WEEKDAY(C$35,2)=7</formula>
    </cfRule>
  </conditionalFormatting>
  <conditionalFormatting sqref="B60:AE61 B64:AE64">
    <cfRule type="expression" dxfId="451" priority="66">
      <formula>WEEKDAY(B$59,2)=7</formula>
    </cfRule>
    <cfRule type="expression" dxfId="450" priority="67">
      <formula>WEEKDAY(B$59,2)=6</formula>
    </cfRule>
  </conditionalFormatting>
  <conditionalFormatting sqref="B44:AD45 B48:AD48">
    <cfRule type="expression" dxfId="449" priority="68">
      <formula>WEEKDAY(B$43,2)=7</formula>
    </cfRule>
    <cfRule type="expression" dxfId="448" priority="70">
      <formula>WEEKDAY(B$43,2)=6</formula>
    </cfRule>
  </conditionalFormatting>
  <conditionalFormatting sqref="B52:AF53 B56:AF56">
    <cfRule type="expression" dxfId="447" priority="73">
      <formula>WEEKDAY(B$51,2)=7</formula>
    </cfRule>
    <cfRule type="expression" dxfId="446" priority="96">
      <formula>WEEKDAY(B$51,2)=6</formula>
    </cfRule>
  </conditionalFormatting>
  <conditionalFormatting sqref="C68:AF69 C72:AF72">
    <cfRule type="expression" dxfId="445" priority="63">
      <formula>WEEKDAY(C$67,2)=7</formula>
    </cfRule>
    <cfRule type="expression" dxfId="444" priority="64">
      <formula>WEEKDAY(C$67,2)=6</formula>
    </cfRule>
  </conditionalFormatting>
  <conditionalFormatting sqref="B76:AE77 B80:AE80">
    <cfRule type="expression" dxfId="443" priority="94">
      <formula>WEEKDAY(B$75,2)=7</formula>
    </cfRule>
    <cfRule type="expression" dxfId="442" priority="95">
      <formula>WEEKDAY(B$75,2)=6</formula>
    </cfRule>
  </conditionalFormatting>
  <conditionalFormatting sqref="B84:AF85 B88:AF88">
    <cfRule type="expression" dxfId="441" priority="62">
      <formula>WEEKDAY(B$83,2)=7</formula>
    </cfRule>
    <cfRule type="expression" dxfId="440" priority="65">
      <formula>WEEKDAY(B$83,2)=6</formula>
    </cfRule>
  </conditionalFormatting>
  <conditionalFormatting sqref="B92:AF93 B96:AF96">
    <cfRule type="expression" dxfId="439" priority="92">
      <formula>WEEKDAY(B$91,2)=6</formula>
    </cfRule>
    <cfRule type="expression" dxfId="438" priority="93">
      <formula>WEEKDAY(B$91,2)=7</formula>
    </cfRule>
  </conditionalFormatting>
  <conditionalFormatting sqref="B100:AE101 B104:AE104">
    <cfRule type="expression" dxfId="437" priority="61">
      <formula>WEEKDAY(B$99,2)=7</formula>
    </cfRule>
    <cfRule type="expression" dxfId="436" priority="91">
      <formula>WEEKDAY(B$99,2)=6</formula>
    </cfRule>
  </conditionalFormatting>
  <conditionalFormatting sqref="B108:C109 B112:C112 E112:AF112">
    <cfRule type="expression" dxfId="435" priority="88">
      <formula>WEEKDAY(B$107,2)=7</formula>
    </cfRule>
    <cfRule type="expression" dxfId="434" priority="90">
      <formula>WEEKDAY(B$107,2)=6</formula>
    </cfRule>
  </conditionalFormatting>
  <conditionalFormatting sqref="E108:AF109">
    <cfRule type="expression" dxfId="433" priority="87">
      <formula>WEEKDAY(E$107,2)=7</formula>
    </cfRule>
    <cfRule type="expression" dxfId="432" priority="89">
      <formula>WEEKDAY(E$107,2)=6</formula>
    </cfRule>
  </conditionalFormatting>
  <conditionalFormatting sqref="B116:AE117 B120:AE120">
    <cfRule type="expression" dxfId="431" priority="81">
      <formula>WEEKDAY(B$115,2)=7</formula>
    </cfRule>
    <cfRule type="expression" dxfId="430" priority="86">
      <formula>WEEKDAY(B$115,2)=6</formula>
    </cfRule>
  </conditionalFormatting>
  <conditionalFormatting sqref="B124:Y125 B128:Y128 AB128:AF128">
    <cfRule type="expression" dxfId="429" priority="52">
      <formula>WEEKDAY(B$123,2)=6</formula>
    </cfRule>
    <cfRule type="expression" dxfId="428" priority="80">
      <formula>WEEKDAY(B$123,2)=7</formula>
    </cfRule>
  </conditionalFormatting>
  <conditionalFormatting sqref="AB124:AF125">
    <cfRule type="expression" dxfId="427" priority="29">
      <formula>WEEKDAY(AB$123,2)=6</formula>
    </cfRule>
    <cfRule type="expression" dxfId="426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425" priority="49" stopIfTrue="1" operator="greaterThan">
      <formula>10</formula>
    </cfRule>
  </conditionalFormatting>
  <conditionalFormatting sqref="B11:Y11">
    <cfRule type="expression" dxfId="424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99284E84-CBB4-43C7-B52E-E6BC2279D9FA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4B152BEF-9771-48AD-8286-BD1FE38F5DF3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F959A040-E1BD-4C34-B150-60A83530C017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F063D335-DD5A-4E8B-8A36-BC0438005BD7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73E3D32D-ECF6-4A1B-97DA-431C5CFFD169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F7132C64-E89B-470A-A67A-742079133218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6249159-11F0-4096-95C9-FBB7077EDE11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60CBD046-A15F-4586-BD4B-B8631A68B54F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1CB3A102-3341-4A4B-9709-7B94635C9F6D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A76914AF-59AA-46A6-A988-C91A8B2E474B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A31AD2E8-1962-49D7-99A0-9C2FB5F55F14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3C91E5C9-E7F3-484D-B622-350DC8C186BB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7193ABD1-ADC1-4D1B-8127-33F65C961708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1516A35B-A775-4371-B2E8-54324C032065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6579C26C-2836-4967-B58B-C30C7B69C5F0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D8FD986-107A-4745-9CAA-ECB18204A7CE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A32E8A49-454F-4FE9-AB13-4147E24C4FEF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0C501D2B-FA0D-49BE-81D4-961A7C52408C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FE5977F6-BFD3-4263-BBB4-E95FF0FC1965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1DC238D0-C159-40AF-AF82-29F2B8D130E6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85575446-5982-4BDD-BDBC-E8C91B7EA534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D5D7FEDF-6886-416F-AA59-B9D14A63044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660295C2-FABD-4644-AE37-7CCF2ADC8E4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3037DDC1-55EA-4766-8461-2757C3ED1506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82C15941-19A6-4443-B4A7-124E01B0260D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6555576E-04CD-4F08-B2DC-7585DDA1AD2C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4F3C1AB5-E19E-4112-AC11-BCE999AF1D6B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E8AE4C38-92AE-42EE-98F4-D5EDD56E76CB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575D649F-6DDC-4157-BCD2-4508A04C0B1A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832278A5-0E35-4D08-BFF4-0408DC87E5F3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64A6EFF6-AD2E-4094-9C40-1E4D4CE9D543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297C474C-8A96-4792-A21A-5D43393134C0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E4B5898F-4C06-4B09-B60E-77871351E6D3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69F80D92-62C9-4704-880E-86163F7C3333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EBAB8845-EDC1-4776-A45B-8A2C9BDD89E9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3B8937ED-5562-425B-A47D-4E8F57CE9D0E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D535F9D1-4CC7-433A-B2C9-DCD09677E113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0A909BBA-5F12-4624-830D-AA8695D1A057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6E204FD6-EAF7-41C2-84AC-B23C3F67DD36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8385B4D9-58F0-44B9-8143-AF0B42348D7D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R</v>
      </c>
      <c r="T6" s="3" t="s">
        <v>35</v>
      </c>
    </row>
    <row r="8" spans="1:27" x14ac:dyDescent="0.2">
      <c r="A8" s="91" t="s">
        <v>73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383" priority="71" stopIfTrue="1" operator="greaterThan">
      <formula>10</formula>
    </cfRule>
    <cfRule type="cellIs" dxfId="382" priority="72" stopIfTrue="1" operator="greaterThan">
      <formula>10</formula>
    </cfRule>
  </conditionalFormatting>
  <conditionalFormatting sqref="B46:AD46">
    <cfRule type="cellIs" dxfId="381" priority="27" stopIfTrue="1" operator="greaterThan">
      <formula>10</formula>
    </cfRule>
    <cfRule type="cellIs" dxfId="380" priority="40" stopIfTrue="1" operator="greaterThan">
      <formula>10</formula>
    </cfRule>
  </conditionalFormatting>
  <conditionalFormatting sqref="B54:AF54">
    <cfRule type="cellIs" dxfId="379" priority="44" stopIfTrue="1" operator="greaterThan">
      <formula>10</formula>
    </cfRule>
    <cfRule type="cellIs" dxfId="378" priority="45" stopIfTrue="1" operator="greaterThan">
      <formula>10</formula>
    </cfRule>
  </conditionalFormatting>
  <conditionalFormatting sqref="B62:AE62">
    <cfRule type="cellIs" dxfId="377" priority="43" stopIfTrue="1" operator="greaterThan">
      <formula>10</formula>
    </cfRule>
    <cfRule type="cellIs" dxfId="376" priority="46" stopIfTrue="1" operator="greaterThan">
      <formula>10</formula>
    </cfRule>
  </conditionalFormatting>
  <conditionalFormatting sqref="B70:AF70">
    <cfRule type="cellIs" dxfId="375" priority="37" stopIfTrue="1" operator="greaterThan">
      <formula>10</formula>
    </cfRule>
    <cfRule type="cellIs" dxfId="374" priority="42" stopIfTrue="1" operator="greaterThan">
      <formula>10</formula>
    </cfRule>
  </conditionalFormatting>
  <conditionalFormatting sqref="B78:AE78">
    <cfRule type="cellIs" dxfId="373" priority="36" stopIfTrue="1" operator="greaterThan">
      <formula>10</formula>
    </cfRule>
    <cfRule type="cellIs" dxfId="372" priority="41" stopIfTrue="1" operator="greaterThan">
      <formula>10</formula>
    </cfRule>
  </conditionalFormatting>
  <conditionalFormatting sqref="C86:AF86">
    <cfRule type="cellIs" dxfId="371" priority="50" stopIfTrue="1" operator="greaterThan">
      <formula>10</formula>
    </cfRule>
    <cfRule type="cellIs" dxfId="370" priority="51" stopIfTrue="1" operator="greaterThan">
      <formula>10</formula>
    </cfRule>
  </conditionalFormatting>
  <conditionalFormatting sqref="B94:AF94">
    <cfRule type="cellIs" dxfId="369" priority="34" stopIfTrue="1" operator="greaterThan">
      <formula>10</formula>
    </cfRule>
    <cfRule type="cellIs" dxfId="368" priority="59" stopIfTrue="1" operator="greaterThan">
      <formula>10</formula>
    </cfRule>
  </conditionalFormatting>
  <conditionalFormatting sqref="B102:AE102">
    <cfRule type="cellIs" dxfId="367" priority="20" stopIfTrue="1" operator="greaterThan">
      <formula>10</formula>
    </cfRule>
    <cfRule type="cellIs" dxfId="366" priority="33" stopIfTrue="1" operator="greaterThan">
      <formula>10</formula>
    </cfRule>
  </conditionalFormatting>
  <conditionalFormatting sqref="B110:AF110">
    <cfRule type="cellIs" dxfId="365" priority="18" stopIfTrue="1" operator="greaterThan">
      <formula>10</formula>
    </cfRule>
    <cfRule type="cellIs" dxfId="364" priority="19" stopIfTrue="1" operator="greaterThan">
      <formula>10</formula>
    </cfRule>
  </conditionalFormatting>
  <conditionalFormatting sqref="B118:AF118">
    <cfRule type="cellIs" dxfId="363" priority="17" stopIfTrue="1" operator="greaterThan">
      <formula>10</formula>
    </cfRule>
    <cfRule type="cellIs" dxfId="362" priority="30" stopIfTrue="1" operator="greaterThan">
      <formula>10</formula>
    </cfRule>
  </conditionalFormatting>
  <conditionalFormatting sqref="B126:AF126">
    <cfRule type="cellIs" dxfId="361" priority="15" stopIfTrue="1" operator="greaterThan">
      <formula>10</formula>
    </cfRule>
    <cfRule type="cellIs" dxfId="360" priority="16" stopIfTrue="1" operator="greaterThan">
      <formula>10</formula>
    </cfRule>
  </conditionalFormatting>
  <conditionalFormatting sqref="B86">
    <cfRule type="cellIs" dxfId="359" priority="22" stopIfTrue="1" operator="greaterThan">
      <formula>10</formula>
    </cfRule>
    <cfRule type="cellIs" dxfId="358" priority="35" stopIfTrue="1" operator="greaterThan">
      <formula>10</formula>
    </cfRule>
  </conditionalFormatting>
  <conditionalFormatting sqref="C36:AF37 C40:AF40">
    <cfRule type="expression" dxfId="357" priority="74">
      <formula>WEEKDAY(C$35,2)=6</formula>
    </cfRule>
    <cfRule type="expression" dxfId="356" priority="75">
      <formula>WEEKDAY(C$35,2)=7</formula>
    </cfRule>
  </conditionalFormatting>
  <conditionalFormatting sqref="B60:AE61 B64:AE64">
    <cfRule type="expression" dxfId="355" priority="66">
      <formula>WEEKDAY(B$59,2)=7</formula>
    </cfRule>
    <cfRule type="expression" dxfId="354" priority="67">
      <formula>WEEKDAY(B$59,2)=6</formula>
    </cfRule>
  </conditionalFormatting>
  <conditionalFormatting sqref="B44:AD45 B48:AD48">
    <cfRule type="expression" dxfId="353" priority="68">
      <formula>WEEKDAY(B$43,2)=7</formula>
    </cfRule>
    <cfRule type="expression" dxfId="352" priority="70">
      <formula>WEEKDAY(B$43,2)=6</formula>
    </cfRule>
  </conditionalFormatting>
  <conditionalFormatting sqref="B52:AF53 B56:AF56">
    <cfRule type="expression" dxfId="351" priority="73">
      <formula>WEEKDAY(B$51,2)=7</formula>
    </cfRule>
    <cfRule type="expression" dxfId="350" priority="96">
      <formula>WEEKDAY(B$51,2)=6</formula>
    </cfRule>
  </conditionalFormatting>
  <conditionalFormatting sqref="C68:AF69 C72:AF72">
    <cfRule type="expression" dxfId="349" priority="63">
      <formula>WEEKDAY(C$67,2)=7</formula>
    </cfRule>
    <cfRule type="expression" dxfId="348" priority="64">
      <formula>WEEKDAY(C$67,2)=6</formula>
    </cfRule>
  </conditionalFormatting>
  <conditionalFormatting sqref="B76:AE77 B80:AE80">
    <cfRule type="expression" dxfId="347" priority="94">
      <formula>WEEKDAY(B$75,2)=7</formula>
    </cfRule>
    <cfRule type="expression" dxfId="346" priority="95">
      <formula>WEEKDAY(B$75,2)=6</formula>
    </cfRule>
  </conditionalFormatting>
  <conditionalFormatting sqref="B84:AF85 B88:AF88">
    <cfRule type="expression" dxfId="345" priority="62">
      <formula>WEEKDAY(B$83,2)=7</formula>
    </cfRule>
    <cfRule type="expression" dxfId="344" priority="65">
      <formula>WEEKDAY(B$83,2)=6</formula>
    </cfRule>
  </conditionalFormatting>
  <conditionalFormatting sqref="B92:AF93 B96:AF96">
    <cfRule type="expression" dxfId="343" priority="92">
      <formula>WEEKDAY(B$91,2)=6</formula>
    </cfRule>
    <cfRule type="expression" dxfId="342" priority="93">
      <formula>WEEKDAY(B$91,2)=7</formula>
    </cfRule>
  </conditionalFormatting>
  <conditionalFormatting sqref="B100:AE101 B104:AE104">
    <cfRule type="expression" dxfId="341" priority="61">
      <formula>WEEKDAY(B$99,2)=7</formula>
    </cfRule>
    <cfRule type="expression" dxfId="340" priority="91">
      <formula>WEEKDAY(B$99,2)=6</formula>
    </cfRule>
  </conditionalFormatting>
  <conditionalFormatting sqref="B108:C109 B112:C112 E112:AF112">
    <cfRule type="expression" dxfId="339" priority="88">
      <formula>WEEKDAY(B$107,2)=7</formula>
    </cfRule>
    <cfRule type="expression" dxfId="338" priority="90">
      <formula>WEEKDAY(B$107,2)=6</formula>
    </cfRule>
  </conditionalFormatting>
  <conditionalFormatting sqref="E108:AF109">
    <cfRule type="expression" dxfId="337" priority="87">
      <formula>WEEKDAY(E$107,2)=7</formula>
    </cfRule>
    <cfRule type="expression" dxfId="336" priority="89">
      <formula>WEEKDAY(E$107,2)=6</formula>
    </cfRule>
  </conditionalFormatting>
  <conditionalFormatting sqref="B116:AE117 B120:AE120">
    <cfRule type="expression" dxfId="335" priority="81">
      <formula>WEEKDAY(B$115,2)=7</formula>
    </cfRule>
    <cfRule type="expression" dxfId="334" priority="86">
      <formula>WEEKDAY(B$115,2)=6</formula>
    </cfRule>
  </conditionalFormatting>
  <conditionalFormatting sqref="B124:Y125 B128:Y128 AB128:AF128">
    <cfRule type="expression" dxfId="333" priority="52">
      <formula>WEEKDAY(B$123,2)=6</formula>
    </cfRule>
    <cfRule type="expression" dxfId="332" priority="80">
      <formula>WEEKDAY(B$123,2)=7</formula>
    </cfRule>
  </conditionalFormatting>
  <conditionalFormatting sqref="AB124:AF125">
    <cfRule type="expression" dxfId="331" priority="29">
      <formula>WEEKDAY(AB$123,2)=6</formula>
    </cfRule>
    <cfRule type="expression" dxfId="330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329" priority="49" stopIfTrue="1" operator="greaterThan">
      <formula>10</formula>
    </cfRule>
  </conditionalFormatting>
  <conditionalFormatting sqref="B11:Y11">
    <cfRule type="expression" dxfId="328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5C7885A8-4431-45C8-B41D-F818B3EEB307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36B15D8B-ACB1-4235-814A-773A30C2AC79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A4662AC8-03D8-4E11-98BE-F85D53FE8548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228982D3-C45F-4443-AFA4-EB4BD56B8A99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1577836F-699F-4165-B798-DDDF75BDA3A6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43847E07-4680-4DBF-9947-4AB9AC81FC4C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68893D46-F0E5-4054-AD89-C971B1FCE143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AD03BC46-A172-4FDF-852E-443D14D71968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CFD72489-277A-472E-B341-493AFBD1047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39A66159-40A9-455B-857E-7B090046EBA4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7BD8F90F-196B-4C43-BC9B-7C7514DF8FA6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9F7337EF-AED9-4998-B68C-7ED8B55A582A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AA0E7D02-F7EE-461E-97C7-50735EB9E8D7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D7247665-C184-4008-BE40-F25D26CCDF4A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6015293D-C346-44EC-882B-B3F694414890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852FD411-1D4C-4EAE-8E7F-C720740C71CB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49BA504B-20D4-40AB-9C88-BEEFC41D14F5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A6BE3D39-5F8D-4B06-9B88-A423A2ADD8F5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91D8B671-E634-456B-A81F-D27996376A81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CA853FCF-B861-4025-BF6E-08E31025C43E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9E8803C1-4E4B-473B-9E10-F600946AC6A3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3E578E4D-FD76-4202-9FF6-322B2F4A5B1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670B4DF5-41FC-4E9A-9212-D9F4ED2E87F1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59162EF2-1922-46AB-987F-B7312F73D143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19ACEA93-E188-47A7-8327-3617E2367EED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78893132-9298-4ED4-BB29-201C9CCF9EB2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D0692C2B-822D-43DD-B361-8AE560B92057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ED3BFC90-F7AB-4144-B874-A2E20601C095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B237F483-15AC-4D3F-ABAD-50305F7A6279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06295251-7822-408E-A95C-064EAAAAF914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1574D474-5480-488B-88AD-59865073A400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5C593896-D8D7-4629-BD87-63B22F4E3110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D3EF8F1A-C733-4489-B5D2-2EF75509B35A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AC236A22-24A9-4026-803C-21131F94EB7C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FE8C602C-81AD-4EE4-935E-0D856BB8038F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14082110-0538-469F-9AFE-ED23E8E770FF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FC2F3960-718F-4EB2-8762-D94FD50E5F5D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14D39BCB-89F3-49F0-9BE6-F02BC8E27B1C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B271D669-D00D-437A-940F-5BF45B77EDC9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E4A7F47B-304B-4940-B058-966A1DA3324D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S</v>
      </c>
      <c r="T6" s="3" t="s">
        <v>35</v>
      </c>
    </row>
    <row r="8" spans="1:27" x14ac:dyDescent="0.2">
      <c r="A8" s="91" t="s">
        <v>72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287" priority="71" stopIfTrue="1" operator="greaterThan">
      <formula>10</formula>
    </cfRule>
    <cfRule type="cellIs" dxfId="286" priority="72" stopIfTrue="1" operator="greaterThan">
      <formula>10</formula>
    </cfRule>
  </conditionalFormatting>
  <conditionalFormatting sqref="B46:AD46">
    <cfRule type="cellIs" dxfId="285" priority="27" stopIfTrue="1" operator="greaterThan">
      <formula>10</formula>
    </cfRule>
    <cfRule type="cellIs" dxfId="284" priority="40" stopIfTrue="1" operator="greaterThan">
      <formula>10</formula>
    </cfRule>
  </conditionalFormatting>
  <conditionalFormatting sqref="B54:AF54">
    <cfRule type="cellIs" dxfId="283" priority="44" stopIfTrue="1" operator="greaterThan">
      <formula>10</formula>
    </cfRule>
    <cfRule type="cellIs" dxfId="282" priority="45" stopIfTrue="1" operator="greaterThan">
      <formula>10</formula>
    </cfRule>
  </conditionalFormatting>
  <conditionalFormatting sqref="B62:AE62">
    <cfRule type="cellIs" dxfId="281" priority="43" stopIfTrue="1" operator="greaterThan">
      <formula>10</formula>
    </cfRule>
    <cfRule type="cellIs" dxfId="280" priority="46" stopIfTrue="1" operator="greaterThan">
      <formula>10</formula>
    </cfRule>
  </conditionalFormatting>
  <conditionalFormatting sqref="B70:AF70">
    <cfRule type="cellIs" dxfId="279" priority="37" stopIfTrue="1" operator="greaterThan">
      <formula>10</formula>
    </cfRule>
    <cfRule type="cellIs" dxfId="278" priority="42" stopIfTrue="1" operator="greaterThan">
      <formula>10</formula>
    </cfRule>
  </conditionalFormatting>
  <conditionalFormatting sqref="B78:AE78">
    <cfRule type="cellIs" dxfId="277" priority="36" stopIfTrue="1" operator="greaterThan">
      <formula>10</formula>
    </cfRule>
    <cfRule type="cellIs" dxfId="276" priority="41" stopIfTrue="1" operator="greaterThan">
      <formula>10</formula>
    </cfRule>
  </conditionalFormatting>
  <conditionalFormatting sqref="C86:AF86">
    <cfRule type="cellIs" dxfId="275" priority="50" stopIfTrue="1" operator="greaterThan">
      <formula>10</formula>
    </cfRule>
    <cfRule type="cellIs" dxfId="274" priority="51" stopIfTrue="1" operator="greaterThan">
      <formula>10</formula>
    </cfRule>
  </conditionalFormatting>
  <conditionalFormatting sqref="B94:AF94">
    <cfRule type="cellIs" dxfId="273" priority="34" stopIfTrue="1" operator="greaterThan">
      <formula>10</formula>
    </cfRule>
    <cfRule type="cellIs" dxfId="272" priority="59" stopIfTrue="1" operator="greaterThan">
      <formula>10</formula>
    </cfRule>
  </conditionalFormatting>
  <conditionalFormatting sqref="B102:AE102">
    <cfRule type="cellIs" dxfId="271" priority="20" stopIfTrue="1" operator="greaterThan">
      <formula>10</formula>
    </cfRule>
    <cfRule type="cellIs" dxfId="270" priority="33" stopIfTrue="1" operator="greaterThan">
      <formula>10</formula>
    </cfRule>
  </conditionalFormatting>
  <conditionalFormatting sqref="B110:AF110">
    <cfRule type="cellIs" dxfId="269" priority="18" stopIfTrue="1" operator="greaterThan">
      <formula>10</formula>
    </cfRule>
    <cfRule type="cellIs" dxfId="268" priority="19" stopIfTrue="1" operator="greaterThan">
      <formula>10</formula>
    </cfRule>
  </conditionalFormatting>
  <conditionalFormatting sqref="B118:AF118">
    <cfRule type="cellIs" dxfId="267" priority="17" stopIfTrue="1" operator="greaterThan">
      <formula>10</formula>
    </cfRule>
    <cfRule type="cellIs" dxfId="266" priority="30" stopIfTrue="1" operator="greaterThan">
      <formula>10</formula>
    </cfRule>
  </conditionalFormatting>
  <conditionalFormatting sqref="B126:AF126">
    <cfRule type="cellIs" dxfId="265" priority="15" stopIfTrue="1" operator="greaterThan">
      <formula>10</formula>
    </cfRule>
    <cfRule type="cellIs" dxfId="264" priority="16" stopIfTrue="1" operator="greaterThan">
      <formula>10</formula>
    </cfRule>
  </conditionalFormatting>
  <conditionalFormatting sqref="B86">
    <cfRule type="cellIs" dxfId="263" priority="22" stopIfTrue="1" operator="greaterThan">
      <formula>10</formula>
    </cfRule>
    <cfRule type="cellIs" dxfId="262" priority="35" stopIfTrue="1" operator="greaterThan">
      <formula>10</formula>
    </cfRule>
  </conditionalFormatting>
  <conditionalFormatting sqref="C36:AF37 C40:AF40">
    <cfRule type="expression" dxfId="261" priority="74">
      <formula>WEEKDAY(C$35,2)=6</formula>
    </cfRule>
    <cfRule type="expression" dxfId="260" priority="75">
      <formula>WEEKDAY(C$35,2)=7</formula>
    </cfRule>
  </conditionalFormatting>
  <conditionalFormatting sqref="B60:AE61 B64:AE64">
    <cfRule type="expression" dxfId="259" priority="66">
      <formula>WEEKDAY(B$59,2)=7</formula>
    </cfRule>
    <cfRule type="expression" dxfId="258" priority="67">
      <formula>WEEKDAY(B$59,2)=6</formula>
    </cfRule>
  </conditionalFormatting>
  <conditionalFormatting sqref="B44:AD45 B48:AD48">
    <cfRule type="expression" dxfId="257" priority="68">
      <formula>WEEKDAY(B$43,2)=7</formula>
    </cfRule>
    <cfRule type="expression" dxfId="256" priority="70">
      <formula>WEEKDAY(B$43,2)=6</formula>
    </cfRule>
  </conditionalFormatting>
  <conditionalFormatting sqref="B52:AF53 B56:AF56">
    <cfRule type="expression" dxfId="255" priority="73">
      <formula>WEEKDAY(B$51,2)=7</formula>
    </cfRule>
    <cfRule type="expression" dxfId="254" priority="96">
      <formula>WEEKDAY(B$51,2)=6</formula>
    </cfRule>
  </conditionalFormatting>
  <conditionalFormatting sqref="C68:AF69 C72:AF72">
    <cfRule type="expression" dxfId="253" priority="63">
      <formula>WEEKDAY(C$67,2)=7</formula>
    </cfRule>
    <cfRule type="expression" dxfId="252" priority="64">
      <formula>WEEKDAY(C$67,2)=6</formula>
    </cfRule>
  </conditionalFormatting>
  <conditionalFormatting sqref="B76:AE77 B80:AE80">
    <cfRule type="expression" dxfId="251" priority="94">
      <formula>WEEKDAY(B$75,2)=7</formula>
    </cfRule>
    <cfRule type="expression" dxfId="250" priority="95">
      <formula>WEEKDAY(B$75,2)=6</formula>
    </cfRule>
  </conditionalFormatting>
  <conditionalFormatting sqref="B84:AF85 B88:AF88">
    <cfRule type="expression" dxfId="249" priority="62">
      <formula>WEEKDAY(B$83,2)=7</formula>
    </cfRule>
    <cfRule type="expression" dxfId="248" priority="65">
      <formula>WEEKDAY(B$83,2)=6</formula>
    </cfRule>
  </conditionalFormatting>
  <conditionalFormatting sqref="B92:AF93 B96:AF96">
    <cfRule type="expression" dxfId="247" priority="92">
      <formula>WEEKDAY(B$91,2)=6</formula>
    </cfRule>
    <cfRule type="expression" dxfId="246" priority="93">
      <formula>WEEKDAY(B$91,2)=7</formula>
    </cfRule>
  </conditionalFormatting>
  <conditionalFormatting sqref="B100:AE101 B104:AE104">
    <cfRule type="expression" dxfId="245" priority="61">
      <formula>WEEKDAY(B$99,2)=7</formula>
    </cfRule>
    <cfRule type="expression" dxfId="244" priority="91">
      <formula>WEEKDAY(B$99,2)=6</formula>
    </cfRule>
  </conditionalFormatting>
  <conditionalFormatting sqref="B108:C109 B112:C112 E112:AF112">
    <cfRule type="expression" dxfId="243" priority="88">
      <formula>WEEKDAY(B$107,2)=7</formula>
    </cfRule>
    <cfRule type="expression" dxfId="242" priority="90">
      <formula>WEEKDAY(B$107,2)=6</formula>
    </cfRule>
  </conditionalFormatting>
  <conditionalFormatting sqref="E108:AF109">
    <cfRule type="expression" dxfId="241" priority="87">
      <formula>WEEKDAY(E$107,2)=7</formula>
    </cfRule>
    <cfRule type="expression" dxfId="240" priority="89">
      <formula>WEEKDAY(E$107,2)=6</formula>
    </cfRule>
  </conditionalFormatting>
  <conditionalFormatting sqref="B116:AE117 B120:AE120">
    <cfRule type="expression" dxfId="239" priority="81">
      <formula>WEEKDAY(B$115,2)=7</formula>
    </cfRule>
    <cfRule type="expression" dxfId="238" priority="86">
      <formula>WEEKDAY(B$115,2)=6</formula>
    </cfRule>
  </conditionalFormatting>
  <conditionalFormatting sqref="B124:Y125 B128:Y128 AB128:AF128">
    <cfRule type="expression" dxfId="237" priority="52">
      <formula>WEEKDAY(B$123,2)=6</formula>
    </cfRule>
    <cfRule type="expression" dxfId="236" priority="80">
      <formula>WEEKDAY(B$123,2)=7</formula>
    </cfRule>
  </conditionalFormatting>
  <conditionalFormatting sqref="AB124:AF125">
    <cfRule type="expression" dxfId="235" priority="29">
      <formula>WEEKDAY(AB$123,2)=6</formula>
    </cfRule>
    <cfRule type="expression" dxfId="234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233" priority="49" stopIfTrue="1" operator="greaterThan">
      <formula>10</formula>
    </cfRule>
  </conditionalFormatting>
  <conditionalFormatting sqref="B11:Y11">
    <cfRule type="expression" dxfId="232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6064043-F22F-4842-8259-2421EB259688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AA8DE350-D3E2-4BAD-8E57-4D154FB04EF7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EEC3F99B-735B-4164-8C4A-83918A48B80F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A3F07954-3B94-435F-9EA9-EDAF12AE7A55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5598D87B-7C0E-428F-9A4E-BC7D3DBC7197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EBF3D64A-7E4A-46DE-BDF5-8E28047A9036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2DF71E09-B58C-46C1-8DD1-49F5412DDA43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914B1D26-2080-48AA-BBEF-B3BD8412088A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D0E9571B-5139-4299-8640-D9AF2BA83239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97BBB455-1E11-4BA6-B6C0-22BB19CDC929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297D0AB6-4E11-437E-AE07-CF086112DD1B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BDE27CC4-C0D2-4CEA-8F4C-365EF3E7F1C2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1C5793CE-6A8F-4A51-92D5-EC66867368BC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14CBD20B-2216-4B82-9EB4-D78795027315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DDF8E128-EC29-429F-A099-87C566946581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25AD20AE-B39B-46EC-AF32-99B1EB1EFC26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16B92140-77BE-497D-BB72-79DBC539E15B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AECC733C-B5D5-4012-A861-295090A83E0D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17297A0F-7D04-47F4-8A0F-BF3AE5FEE502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84259C29-CFE1-4C1A-9894-C1E6C06401D1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CAC9D6D5-9D89-464A-97A5-4FFFEBAE11DC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5FB48CB3-F0C8-4245-AAEC-7C1962438F35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A4B2A6BC-FF46-42A0-80AD-76188C2A3D5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A7F36D08-314C-4A2F-B446-A6306F9971D7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F872D492-8DCC-41F4-8B4F-F98CEBA32187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52710B3E-2FB7-4C62-A3FC-AE038E16FF3B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187D82FD-D231-4698-B320-339F17217B03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CAEDA0CC-81E2-43A6-8D08-7BC03D473D62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F9987F43-7590-4557-ACCE-7E2E43D85FB4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3916428A-9D56-44AA-A8E4-60857543F489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BD2B8B5E-C9B4-4DA7-952D-FCB7E1DD3AB6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2907AB54-59C4-4D3E-BBCF-B6D6B959EA06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69382C5B-4A00-4AF2-B07A-CE6B6E613D94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711D643C-57CB-4FC8-9804-3CC59E4CC9B2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588E2952-0F86-46E4-B43E-C568427B032F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34AC3FCC-3AD8-4DF2-8F86-8ECA3171FDE7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E9C8C3A0-0372-440B-862F-D46193FB3210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DC9F7034-C226-48F3-9CD8-A5D9A63FB144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1CA8BAEE-041D-4ED8-B65E-54F3DC3B42C1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E901DB9D-1C1A-4506-A6EC-7B8DB39560BD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T</v>
      </c>
      <c r="T6" s="3" t="s">
        <v>35</v>
      </c>
    </row>
    <row r="8" spans="1:27" x14ac:dyDescent="0.2">
      <c r="A8" s="91" t="s">
        <v>71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191" priority="71" stopIfTrue="1" operator="greaterThan">
      <formula>10</formula>
    </cfRule>
    <cfRule type="cellIs" dxfId="190" priority="72" stopIfTrue="1" operator="greaterThan">
      <formula>10</formula>
    </cfRule>
  </conditionalFormatting>
  <conditionalFormatting sqref="B46:AD46">
    <cfRule type="cellIs" dxfId="189" priority="27" stopIfTrue="1" operator="greaterThan">
      <formula>10</formula>
    </cfRule>
    <cfRule type="cellIs" dxfId="188" priority="40" stopIfTrue="1" operator="greaterThan">
      <formula>10</formula>
    </cfRule>
  </conditionalFormatting>
  <conditionalFormatting sqref="B54:AF54">
    <cfRule type="cellIs" dxfId="187" priority="44" stopIfTrue="1" operator="greaterThan">
      <formula>10</formula>
    </cfRule>
    <cfRule type="cellIs" dxfId="186" priority="45" stopIfTrue="1" operator="greaterThan">
      <formula>10</formula>
    </cfRule>
  </conditionalFormatting>
  <conditionalFormatting sqref="B62:AE62">
    <cfRule type="cellIs" dxfId="185" priority="43" stopIfTrue="1" operator="greaterThan">
      <formula>10</formula>
    </cfRule>
    <cfRule type="cellIs" dxfId="184" priority="46" stopIfTrue="1" operator="greaterThan">
      <formula>10</formula>
    </cfRule>
  </conditionalFormatting>
  <conditionalFormatting sqref="B70:AF70">
    <cfRule type="cellIs" dxfId="183" priority="37" stopIfTrue="1" operator="greaterThan">
      <formula>10</formula>
    </cfRule>
    <cfRule type="cellIs" dxfId="182" priority="42" stopIfTrue="1" operator="greaterThan">
      <formula>10</formula>
    </cfRule>
  </conditionalFormatting>
  <conditionalFormatting sqref="B78:AE78">
    <cfRule type="cellIs" dxfId="181" priority="36" stopIfTrue="1" operator="greaterThan">
      <formula>10</formula>
    </cfRule>
    <cfRule type="cellIs" dxfId="180" priority="41" stopIfTrue="1" operator="greaterThan">
      <formula>10</formula>
    </cfRule>
  </conditionalFormatting>
  <conditionalFormatting sqref="C86:AF86">
    <cfRule type="cellIs" dxfId="179" priority="50" stopIfTrue="1" operator="greaterThan">
      <formula>10</formula>
    </cfRule>
    <cfRule type="cellIs" dxfId="178" priority="51" stopIfTrue="1" operator="greaterThan">
      <formula>10</formula>
    </cfRule>
  </conditionalFormatting>
  <conditionalFormatting sqref="B94:AF94">
    <cfRule type="cellIs" dxfId="177" priority="34" stopIfTrue="1" operator="greaterThan">
      <formula>10</formula>
    </cfRule>
    <cfRule type="cellIs" dxfId="176" priority="59" stopIfTrue="1" operator="greaterThan">
      <formula>10</formula>
    </cfRule>
  </conditionalFormatting>
  <conditionalFormatting sqref="B102:AE102">
    <cfRule type="cellIs" dxfId="175" priority="20" stopIfTrue="1" operator="greaterThan">
      <formula>10</formula>
    </cfRule>
    <cfRule type="cellIs" dxfId="174" priority="33" stopIfTrue="1" operator="greaterThan">
      <formula>10</formula>
    </cfRule>
  </conditionalFormatting>
  <conditionalFormatting sqref="B110:AF110">
    <cfRule type="cellIs" dxfId="173" priority="18" stopIfTrue="1" operator="greaterThan">
      <formula>10</formula>
    </cfRule>
    <cfRule type="cellIs" dxfId="172" priority="19" stopIfTrue="1" operator="greaterThan">
      <formula>10</formula>
    </cfRule>
  </conditionalFormatting>
  <conditionalFormatting sqref="B118:AF118">
    <cfRule type="cellIs" dxfId="171" priority="17" stopIfTrue="1" operator="greaterThan">
      <formula>10</formula>
    </cfRule>
    <cfRule type="cellIs" dxfId="170" priority="30" stopIfTrue="1" operator="greaterThan">
      <formula>10</formula>
    </cfRule>
  </conditionalFormatting>
  <conditionalFormatting sqref="B126:AF126">
    <cfRule type="cellIs" dxfId="169" priority="15" stopIfTrue="1" operator="greaterThan">
      <formula>10</formula>
    </cfRule>
    <cfRule type="cellIs" dxfId="168" priority="16" stopIfTrue="1" operator="greaterThan">
      <formula>10</formula>
    </cfRule>
  </conditionalFormatting>
  <conditionalFormatting sqref="B86">
    <cfRule type="cellIs" dxfId="167" priority="22" stopIfTrue="1" operator="greaterThan">
      <formula>10</formula>
    </cfRule>
    <cfRule type="cellIs" dxfId="166" priority="35" stopIfTrue="1" operator="greaterThan">
      <formula>10</formula>
    </cfRule>
  </conditionalFormatting>
  <conditionalFormatting sqref="C36:AF37 C40:AF40">
    <cfRule type="expression" dxfId="165" priority="74">
      <formula>WEEKDAY(C$35,2)=6</formula>
    </cfRule>
    <cfRule type="expression" dxfId="164" priority="75">
      <formula>WEEKDAY(C$35,2)=7</formula>
    </cfRule>
  </conditionalFormatting>
  <conditionalFormatting sqref="B60:AE61 B64:AE64">
    <cfRule type="expression" dxfId="163" priority="66">
      <formula>WEEKDAY(B$59,2)=7</formula>
    </cfRule>
    <cfRule type="expression" dxfId="162" priority="67">
      <formula>WEEKDAY(B$59,2)=6</formula>
    </cfRule>
  </conditionalFormatting>
  <conditionalFormatting sqref="B44:AD45 B48:AD48">
    <cfRule type="expression" dxfId="161" priority="68">
      <formula>WEEKDAY(B$43,2)=7</formula>
    </cfRule>
    <cfRule type="expression" dxfId="160" priority="70">
      <formula>WEEKDAY(B$43,2)=6</formula>
    </cfRule>
  </conditionalFormatting>
  <conditionalFormatting sqref="B52:AF53 B56:AF56">
    <cfRule type="expression" dxfId="159" priority="73">
      <formula>WEEKDAY(B$51,2)=7</formula>
    </cfRule>
    <cfRule type="expression" dxfId="158" priority="96">
      <formula>WEEKDAY(B$51,2)=6</formula>
    </cfRule>
  </conditionalFormatting>
  <conditionalFormatting sqref="C68:AF69 C72:AF72">
    <cfRule type="expression" dxfId="157" priority="63">
      <formula>WEEKDAY(C$67,2)=7</formula>
    </cfRule>
    <cfRule type="expression" dxfId="156" priority="64">
      <formula>WEEKDAY(C$67,2)=6</formula>
    </cfRule>
  </conditionalFormatting>
  <conditionalFormatting sqref="B76:AE77 B80:AE80">
    <cfRule type="expression" dxfId="155" priority="94">
      <formula>WEEKDAY(B$75,2)=7</formula>
    </cfRule>
    <cfRule type="expression" dxfId="154" priority="95">
      <formula>WEEKDAY(B$75,2)=6</formula>
    </cfRule>
  </conditionalFormatting>
  <conditionalFormatting sqref="B84:AF85 B88:AF88">
    <cfRule type="expression" dxfId="153" priority="62">
      <formula>WEEKDAY(B$83,2)=7</formula>
    </cfRule>
    <cfRule type="expression" dxfId="152" priority="65">
      <formula>WEEKDAY(B$83,2)=6</formula>
    </cfRule>
  </conditionalFormatting>
  <conditionalFormatting sqref="B92:AF93 B96:AF96">
    <cfRule type="expression" dxfId="151" priority="92">
      <formula>WEEKDAY(B$91,2)=6</formula>
    </cfRule>
    <cfRule type="expression" dxfId="150" priority="93">
      <formula>WEEKDAY(B$91,2)=7</formula>
    </cfRule>
  </conditionalFormatting>
  <conditionalFormatting sqref="B100:AE101 B104:AE104">
    <cfRule type="expression" dxfId="149" priority="61">
      <formula>WEEKDAY(B$99,2)=7</formula>
    </cfRule>
    <cfRule type="expression" dxfId="148" priority="91">
      <formula>WEEKDAY(B$99,2)=6</formula>
    </cfRule>
  </conditionalFormatting>
  <conditionalFormatting sqref="B108:C109 B112:C112 E112:AF112">
    <cfRule type="expression" dxfId="147" priority="88">
      <formula>WEEKDAY(B$107,2)=7</formula>
    </cfRule>
    <cfRule type="expression" dxfId="146" priority="90">
      <formula>WEEKDAY(B$107,2)=6</formula>
    </cfRule>
  </conditionalFormatting>
  <conditionalFormatting sqref="E108:AF109">
    <cfRule type="expression" dxfId="145" priority="87">
      <formula>WEEKDAY(E$107,2)=7</formula>
    </cfRule>
    <cfRule type="expression" dxfId="144" priority="89">
      <formula>WEEKDAY(E$107,2)=6</formula>
    </cfRule>
  </conditionalFormatting>
  <conditionalFormatting sqref="B116:AE117 B120:AE120">
    <cfRule type="expression" dxfId="143" priority="81">
      <formula>WEEKDAY(B$115,2)=7</formula>
    </cfRule>
    <cfRule type="expression" dxfId="142" priority="86">
      <formula>WEEKDAY(B$115,2)=6</formula>
    </cfRule>
  </conditionalFormatting>
  <conditionalFormatting sqref="B124:Y125 B128:Y128 AB128:AF128">
    <cfRule type="expression" dxfId="141" priority="52">
      <formula>WEEKDAY(B$123,2)=6</formula>
    </cfRule>
    <cfRule type="expression" dxfId="140" priority="80">
      <formula>WEEKDAY(B$123,2)=7</formula>
    </cfRule>
  </conditionalFormatting>
  <conditionalFormatting sqref="AB124:AF125">
    <cfRule type="expression" dxfId="139" priority="29">
      <formula>WEEKDAY(AB$123,2)=6</formula>
    </cfRule>
    <cfRule type="expression" dxfId="138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37" priority="49" stopIfTrue="1" operator="greaterThan">
      <formula>10</formula>
    </cfRule>
  </conditionalFormatting>
  <conditionalFormatting sqref="B11:Y11">
    <cfRule type="expression" dxfId="136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63E40B4F-0BA6-4805-88D2-3B82F28AB973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50C30410-0E2E-4AE8-996A-102A63878343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D3980137-B0B0-426C-8751-3D3B790E864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DCDC1B97-DCE0-4332-9B61-0F3CD4EFDDE1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A5617332-08BC-41BB-B3A9-2EEED5822627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620F5BD6-EA5F-4EDB-A9CF-F4C7CE5E220B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B0CEABEC-7B8B-4343-A4B5-4321FE36EDCF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81EB9CC9-40EE-44AE-96AA-F1D942498641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5A4FF1E5-C80A-49D0-9F28-39686EACEE7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DDAB4199-5506-4905-8047-683153B5110A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01CE0D68-A38B-4109-A973-EB1CF1D7F20E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B616487F-8D1B-4B87-9D85-33CA2BCCC9B5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E6836A30-5D4B-4C4A-B5FF-6C3BDADC5646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3DC0E90B-B1CE-4A56-ACD0-DCBB1A4D56CF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0F3AD285-741F-4CAB-B7CD-F35B3BE23C9B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E1289B3F-8E78-476C-A6D3-C372E4EF3AF6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6BDB0043-F14A-478B-95AA-0851F66FD29F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70525F30-2D59-44DC-8F11-9BAB6AC2E4EF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4B06F78E-FEE8-4889-906C-7501E0DFED8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FB3FDE60-7A9F-4B62-B036-6F018E50D867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993C34AD-689D-46F5-BBE5-A8657FED6CCC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60E74464-9424-4E06-A8F3-64D0F35B04C5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FA747FF7-0231-49AB-8008-C6364B37BA95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71773668-F7F3-446B-B5E1-61A95E778E6F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3312CC75-5EF8-4CB8-BC0D-CF1E52A849FE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60379063-6228-4CE2-BCCD-9374D36B0ADF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D3629BF4-D253-4D20-97C5-27265806D57D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B485E29B-5DFE-46DE-8F89-E3069DC3B337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E30C1895-CE36-4E80-A207-867E90E3CD56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84AF712E-3E5D-4F4F-BC18-79F2C164EA99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A66571E7-CD46-43C5-BEDA-29E85991F4FC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57DFD577-2609-41A5-8927-885DDA4EE09C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86CD2C95-6647-440D-9402-362FD1D62F0F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304F23E9-40F7-4AE5-8D12-69464EF7CE08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19B26AEA-8E15-46A8-9185-983E8F04533C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408611A8-A4F0-48F6-AD42-5F7B8DBE07FD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371E6888-89E4-4C2E-94F6-5D80B9BEC9D4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0C9986DD-AA4B-4493-A4D6-1DC3A65E5F0A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F357EC7E-4D3F-416B-9B45-4578AD2A1509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7C1F7DBC-74D9-4779-9950-51F300FBDF23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128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32" width="5.7109375" customWidth="1"/>
    <col min="33" max="33" width="10.28515625" customWidth="1"/>
  </cols>
  <sheetData>
    <row r="1" spans="1:27" x14ac:dyDescent="0.2">
      <c r="A1" s="157" t="s">
        <v>37</v>
      </c>
      <c r="B1" s="158"/>
      <c r="C1" s="158"/>
      <c r="D1" s="158"/>
      <c r="E1" s="159"/>
    </row>
    <row r="3" spans="1:27" x14ac:dyDescent="0.2">
      <c r="A3" s="23" t="s">
        <v>36</v>
      </c>
      <c r="B3" s="185" t="str">
        <f>IF('Mitarbeiter A'!B3:V3="","",'Mitarbeiter A'!B3:V3)</f>
        <v/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5" spans="1:27" x14ac:dyDescent="0.2">
      <c r="A5" s="29" t="s">
        <v>61</v>
      </c>
      <c r="B5" s="30"/>
      <c r="C5" s="30"/>
      <c r="D5" s="30"/>
      <c r="E5" s="30"/>
      <c r="F5" s="30"/>
      <c r="G5" s="30"/>
      <c r="H5" s="29"/>
      <c r="I5" s="29"/>
      <c r="J5" s="29"/>
      <c r="K5" s="29"/>
      <c r="L5" s="29"/>
    </row>
    <row r="6" spans="1:27" x14ac:dyDescent="0.2">
      <c r="A6" s="1" t="s">
        <v>16</v>
      </c>
      <c r="B6" s="188" t="str">
        <f>IF('Mitarbeiter A'!B6:D6="","",'Mitarbeiter A'!B6:D6)</f>
        <v/>
      </c>
      <c r="C6" s="188"/>
      <c r="I6" s="163" t="s">
        <v>21</v>
      </c>
      <c r="J6" s="163"/>
      <c r="K6" s="163"/>
      <c r="L6" s="163"/>
      <c r="M6" s="163"/>
      <c r="N6" s="163"/>
      <c r="O6" s="163"/>
      <c r="P6" s="3" t="str">
        <f>A8</f>
        <v>Mitarbeiter U</v>
      </c>
      <c r="T6" s="3" t="s">
        <v>35</v>
      </c>
    </row>
    <row r="8" spans="1:27" x14ac:dyDescent="0.2">
      <c r="A8" s="91" t="s">
        <v>70</v>
      </c>
      <c r="B8" s="161" t="s">
        <v>0</v>
      </c>
      <c r="C8" s="162"/>
      <c r="D8" s="161" t="s">
        <v>1</v>
      </c>
      <c r="E8" s="162"/>
      <c r="F8" s="161" t="s">
        <v>2</v>
      </c>
      <c r="G8" s="162"/>
      <c r="H8" s="161" t="s">
        <v>3</v>
      </c>
      <c r="I8" s="162"/>
      <c r="J8" s="161" t="s">
        <v>4</v>
      </c>
      <c r="K8" s="162"/>
      <c r="L8" s="161" t="s">
        <v>5</v>
      </c>
      <c r="M8" s="162"/>
      <c r="N8" s="161" t="s">
        <v>6</v>
      </c>
      <c r="O8" s="162"/>
      <c r="P8" s="161" t="s">
        <v>7</v>
      </c>
      <c r="Q8" s="162"/>
      <c r="R8" s="161" t="s">
        <v>8</v>
      </c>
      <c r="S8" s="162"/>
      <c r="T8" s="161" t="s">
        <v>9</v>
      </c>
      <c r="U8" s="162"/>
      <c r="V8" s="161" t="s">
        <v>10</v>
      </c>
      <c r="W8" s="162"/>
      <c r="X8" s="161" t="s">
        <v>11</v>
      </c>
      <c r="Y8" s="162"/>
      <c r="Z8" s="167" t="s">
        <v>38</v>
      </c>
      <c r="AA8" s="168"/>
    </row>
    <row r="9" spans="1:27" ht="14.25" x14ac:dyDescent="0.2">
      <c r="A9" s="47" t="s">
        <v>43</v>
      </c>
      <c r="B9" s="154">
        <f>$AG36</f>
        <v>0</v>
      </c>
      <c r="C9" s="155"/>
      <c r="D9" s="154">
        <f>$AG44</f>
        <v>0</v>
      </c>
      <c r="E9" s="155"/>
      <c r="F9" s="154">
        <f>$AG52</f>
        <v>0</v>
      </c>
      <c r="G9" s="155"/>
      <c r="H9" s="154">
        <f>$AG60</f>
        <v>0</v>
      </c>
      <c r="I9" s="155"/>
      <c r="J9" s="154">
        <f>$AG68</f>
        <v>0</v>
      </c>
      <c r="K9" s="155"/>
      <c r="L9" s="154">
        <f>$AG76</f>
        <v>0</v>
      </c>
      <c r="M9" s="155"/>
      <c r="N9" s="154">
        <f>$AG84</f>
        <v>0</v>
      </c>
      <c r="O9" s="155"/>
      <c r="P9" s="154">
        <f>$AG92</f>
        <v>0</v>
      </c>
      <c r="Q9" s="155"/>
      <c r="R9" s="154">
        <f>$AG100</f>
        <v>0</v>
      </c>
      <c r="S9" s="155"/>
      <c r="T9" s="154">
        <f>$AG108</f>
        <v>0</v>
      </c>
      <c r="U9" s="155"/>
      <c r="V9" s="154">
        <f>$AG116</f>
        <v>0</v>
      </c>
      <c r="W9" s="155"/>
      <c r="X9" s="154">
        <f>$AG124</f>
        <v>0</v>
      </c>
      <c r="Y9" s="155"/>
      <c r="Z9" s="151">
        <f>SUM(B9:Y9)</f>
        <v>0</v>
      </c>
      <c r="AA9" s="151"/>
    </row>
    <row r="10" spans="1:27" ht="14.25" x14ac:dyDescent="0.2">
      <c r="A10" s="92" t="s">
        <v>63</v>
      </c>
      <c r="B10" s="154">
        <f>$AG37</f>
        <v>0</v>
      </c>
      <c r="C10" s="155"/>
      <c r="D10" s="154">
        <f>$AG45</f>
        <v>0</v>
      </c>
      <c r="E10" s="155"/>
      <c r="F10" s="154">
        <f>$AG53</f>
        <v>0</v>
      </c>
      <c r="G10" s="155"/>
      <c r="H10" s="154">
        <f>$AG61</f>
        <v>0</v>
      </c>
      <c r="I10" s="155"/>
      <c r="J10" s="154">
        <f>$AG69</f>
        <v>0</v>
      </c>
      <c r="K10" s="155"/>
      <c r="L10" s="154">
        <f>$AG77</f>
        <v>0</v>
      </c>
      <c r="M10" s="155"/>
      <c r="N10" s="154">
        <f>$AG85</f>
        <v>0</v>
      </c>
      <c r="O10" s="155"/>
      <c r="P10" s="154">
        <f>$AG93</f>
        <v>0</v>
      </c>
      <c r="Q10" s="155"/>
      <c r="R10" s="154">
        <f>$AG101</f>
        <v>0</v>
      </c>
      <c r="S10" s="155"/>
      <c r="T10" s="154">
        <f>$AG109</f>
        <v>0</v>
      </c>
      <c r="U10" s="155"/>
      <c r="V10" s="154">
        <f>$AG117</f>
        <v>0</v>
      </c>
      <c r="W10" s="155"/>
      <c r="X10" s="154">
        <f>$AG125</f>
        <v>0</v>
      </c>
      <c r="Y10" s="155"/>
      <c r="Z10" s="151">
        <f>SUM(B10:Y10)</f>
        <v>0</v>
      </c>
      <c r="AA10" s="151"/>
    </row>
    <row r="11" spans="1:27" ht="14.25" x14ac:dyDescent="0.2">
      <c r="A11" s="92" t="s">
        <v>89</v>
      </c>
      <c r="B11" s="152">
        <f>B9+B10</f>
        <v>0</v>
      </c>
      <c r="C11" s="153"/>
      <c r="D11" s="152">
        <f>D9+D10</f>
        <v>0</v>
      </c>
      <c r="E11" s="153"/>
      <c r="F11" s="152">
        <f>F9+F10</f>
        <v>0</v>
      </c>
      <c r="G11" s="153"/>
      <c r="H11" s="152">
        <f>H9+H10</f>
        <v>0</v>
      </c>
      <c r="I11" s="153"/>
      <c r="J11" s="152">
        <f>J9+J10</f>
        <v>0</v>
      </c>
      <c r="K11" s="153"/>
      <c r="L11" s="152">
        <f>L9+L10</f>
        <v>0</v>
      </c>
      <c r="M11" s="153"/>
      <c r="N11" s="152">
        <f>N9+N10</f>
        <v>0</v>
      </c>
      <c r="O11" s="153"/>
      <c r="P11" s="152">
        <f>P9+P10</f>
        <v>0</v>
      </c>
      <c r="Q11" s="153"/>
      <c r="R11" s="152">
        <f>R9+R10</f>
        <v>0</v>
      </c>
      <c r="S11" s="153"/>
      <c r="T11" s="152">
        <f>T9+T10</f>
        <v>0</v>
      </c>
      <c r="U11" s="153"/>
      <c r="V11" s="152">
        <f>V9+V10</f>
        <v>0</v>
      </c>
      <c r="W11" s="153"/>
      <c r="X11" s="152">
        <f>X9+X10</f>
        <v>0</v>
      </c>
      <c r="Y11" s="153"/>
      <c r="Z11" s="151">
        <f>SUM(B11:Y11)</f>
        <v>0</v>
      </c>
      <c r="AA11" s="151"/>
    </row>
    <row r="12" spans="1:27" ht="14.25" x14ac:dyDescent="0.2">
      <c r="A12" s="90" t="s">
        <v>151</v>
      </c>
      <c r="B12" s="156">
        <v>0</v>
      </c>
      <c r="C12" s="156"/>
      <c r="D12" s="156">
        <v>0</v>
      </c>
      <c r="E12" s="156"/>
      <c r="F12" s="156">
        <v>0</v>
      </c>
      <c r="G12" s="156"/>
      <c r="H12" s="156">
        <v>0</v>
      </c>
      <c r="I12" s="156"/>
      <c r="J12" s="156">
        <v>0</v>
      </c>
      <c r="K12" s="156"/>
      <c r="L12" s="156">
        <v>0</v>
      </c>
      <c r="M12" s="156"/>
      <c r="N12" s="156">
        <v>0</v>
      </c>
      <c r="O12" s="156"/>
      <c r="P12" s="156">
        <v>0</v>
      </c>
      <c r="Q12" s="156"/>
      <c r="R12" s="156">
        <v>0</v>
      </c>
      <c r="S12" s="156"/>
      <c r="T12" s="156">
        <v>0</v>
      </c>
      <c r="U12" s="156"/>
      <c r="V12" s="156">
        <v>0</v>
      </c>
      <c r="W12" s="156"/>
      <c r="X12" s="156">
        <v>0</v>
      </c>
      <c r="Y12" s="156"/>
      <c r="Z12" s="184">
        <f>SUM(B12:Y12)/(COLUMNS(B12:Y12)/2)</f>
        <v>0</v>
      </c>
      <c r="AA12" s="184"/>
    </row>
    <row r="13" spans="1:27" x14ac:dyDescent="0.2">
      <c r="A13" s="115" t="s">
        <v>152</v>
      </c>
      <c r="B13" s="150">
        <f>$B$19/12</f>
        <v>0</v>
      </c>
      <c r="C13" s="150"/>
      <c r="D13" s="150">
        <f t="shared" ref="D13" si="0">$B$19/12</f>
        <v>0</v>
      </c>
      <c r="E13" s="150"/>
      <c r="F13" s="150">
        <f t="shared" ref="F13" si="1">$B$19/12</f>
        <v>0</v>
      </c>
      <c r="G13" s="150"/>
      <c r="H13" s="150">
        <f t="shared" ref="H13" si="2">$B$19/12</f>
        <v>0</v>
      </c>
      <c r="I13" s="150"/>
      <c r="J13" s="150">
        <f t="shared" ref="J13" si="3">$B$19/12</f>
        <v>0</v>
      </c>
      <c r="K13" s="150"/>
      <c r="L13" s="150">
        <f t="shared" ref="L13" si="4">$B$19/12</f>
        <v>0</v>
      </c>
      <c r="M13" s="150"/>
      <c r="N13" s="150">
        <f t="shared" ref="N13" si="5">$B$19/12</f>
        <v>0</v>
      </c>
      <c r="O13" s="150"/>
      <c r="P13" s="150">
        <f t="shared" ref="P13" si="6">$B$19/12</f>
        <v>0</v>
      </c>
      <c r="Q13" s="150"/>
      <c r="R13" s="150">
        <f t="shared" ref="R13" si="7">$B$19/12</f>
        <v>0</v>
      </c>
      <c r="S13" s="150"/>
      <c r="T13" s="150">
        <f t="shared" ref="T13" si="8">$B$19/12</f>
        <v>0</v>
      </c>
      <c r="U13" s="150"/>
      <c r="V13" s="150">
        <f t="shared" ref="V13" si="9">$B$19/12</f>
        <v>0</v>
      </c>
      <c r="W13" s="150"/>
      <c r="X13" s="150">
        <f t="shared" ref="X13" si="10">$B$19/12</f>
        <v>0</v>
      </c>
      <c r="Y13" s="150"/>
      <c r="Z13" s="148">
        <f>SUM(B13:Y13)</f>
        <v>0</v>
      </c>
      <c r="AA13" s="149"/>
    </row>
    <row r="14" spans="1:27" x14ac:dyDescent="0.2">
      <c r="A14" s="115" t="s">
        <v>153</v>
      </c>
      <c r="B14" s="150">
        <f>B13*(1-B12)</f>
        <v>0</v>
      </c>
      <c r="C14" s="150"/>
      <c r="D14" s="150">
        <f t="shared" ref="D14" si="11">D13*(1-D12)</f>
        <v>0</v>
      </c>
      <c r="E14" s="150"/>
      <c r="F14" s="150">
        <f t="shared" ref="F14" si="12">F13*(1-F12)</f>
        <v>0</v>
      </c>
      <c r="G14" s="150"/>
      <c r="H14" s="150">
        <f t="shared" ref="H14" si="13">H13*(1-H12)</f>
        <v>0</v>
      </c>
      <c r="I14" s="150"/>
      <c r="J14" s="150">
        <f t="shared" ref="J14" si="14">J13*(1-J12)</f>
        <v>0</v>
      </c>
      <c r="K14" s="150"/>
      <c r="L14" s="150">
        <f t="shared" ref="L14" si="15">L13*(1-L12)</f>
        <v>0</v>
      </c>
      <c r="M14" s="150"/>
      <c r="N14" s="150">
        <f t="shared" ref="N14" si="16">N13*(1-N12)</f>
        <v>0</v>
      </c>
      <c r="O14" s="150"/>
      <c r="P14" s="150">
        <f t="shared" ref="P14" si="17">P13*(1-P12)</f>
        <v>0</v>
      </c>
      <c r="Q14" s="150"/>
      <c r="R14" s="150">
        <f t="shared" ref="R14" si="18">R13*(1-R12)</f>
        <v>0</v>
      </c>
      <c r="S14" s="150"/>
      <c r="T14" s="150">
        <f t="shared" ref="T14" si="19">T13*(1-T12)</f>
        <v>0</v>
      </c>
      <c r="U14" s="150"/>
      <c r="V14" s="150">
        <f t="shared" ref="V14" si="20">V13*(1-V12)</f>
        <v>0</v>
      </c>
      <c r="W14" s="150"/>
      <c r="X14" s="150">
        <f t="shared" ref="X14" si="21">X13*(1-X12)</f>
        <v>0</v>
      </c>
      <c r="Y14" s="150"/>
      <c r="Z14" s="148">
        <f>SUM(B14:Y14)</f>
        <v>0</v>
      </c>
      <c r="AA14" s="149"/>
    </row>
    <row r="15" spans="1:27" x14ac:dyDescent="0.2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8"/>
    </row>
    <row r="16" spans="1:27" ht="14.25" x14ac:dyDescent="0.2">
      <c r="A16" s="92" t="s">
        <v>91</v>
      </c>
      <c r="B16" s="154">
        <f>$AG40</f>
        <v>0</v>
      </c>
      <c r="C16" s="155"/>
      <c r="D16" s="154">
        <f>$AG48</f>
        <v>0</v>
      </c>
      <c r="E16" s="155"/>
      <c r="F16" s="154">
        <f>$AG56</f>
        <v>0</v>
      </c>
      <c r="G16" s="155"/>
      <c r="H16" s="154">
        <f>$AG64</f>
        <v>0</v>
      </c>
      <c r="I16" s="155"/>
      <c r="J16" s="154">
        <f>$AG72</f>
        <v>0</v>
      </c>
      <c r="K16" s="155"/>
      <c r="L16" s="154">
        <f>$AG80</f>
        <v>0</v>
      </c>
      <c r="M16" s="155"/>
      <c r="N16" s="154">
        <f>$AG88</f>
        <v>0</v>
      </c>
      <c r="O16" s="155"/>
      <c r="P16" s="154">
        <f>$AG96</f>
        <v>0</v>
      </c>
      <c r="Q16" s="155"/>
      <c r="R16" s="154">
        <f>$AG104</f>
        <v>0</v>
      </c>
      <c r="S16" s="155"/>
      <c r="T16" s="154">
        <f>$AG112</f>
        <v>0</v>
      </c>
      <c r="U16" s="155"/>
      <c r="V16" s="154">
        <f>$AG120</f>
        <v>0</v>
      </c>
      <c r="W16" s="155"/>
      <c r="X16" s="154">
        <f>$AG128</f>
        <v>0</v>
      </c>
      <c r="Y16" s="155"/>
      <c r="Z16" s="151">
        <f>SUM(B16:Y16)</f>
        <v>0</v>
      </c>
      <c r="AA16" s="151"/>
    </row>
    <row r="17" spans="1:27" ht="13.5" thickBot="1" x14ac:dyDescent="0.25"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8"/>
    </row>
    <row r="18" spans="1:27" x14ac:dyDescent="0.2">
      <c r="A18" s="44" t="s">
        <v>12</v>
      </c>
      <c r="B18" s="176">
        <f>R19</f>
        <v>0</v>
      </c>
      <c r="C18" s="177"/>
      <c r="D18" s="2"/>
      <c r="E18" s="2"/>
      <c r="F18" s="2"/>
      <c r="G18" s="26"/>
      <c r="Y18" s="2"/>
    </row>
    <row r="19" spans="1:27" ht="14.25" x14ac:dyDescent="0.2">
      <c r="A19" s="72" t="s">
        <v>158</v>
      </c>
      <c r="B19" s="151">
        <f>B18*52</f>
        <v>0</v>
      </c>
      <c r="C19" s="171"/>
      <c r="G19" s="27"/>
      <c r="H19" s="26" t="s">
        <v>44</v>
      </c>
      <c r="J19" s="2"/>
      <c r="K19" s="2"/>
      <c r="L19" s="2"/>
      <c r="M19" s="2"/>
      <c r="N19" s="2"/>
      <c r="O19" s="2"/>
      <c r="P19" s="2"/>
      <c r="Q19" s="2"/>
      <c r="R19" s="169"/>
      <c r="S19" s="170"/>
      <c r="T19" s="2"/>
      <c r="U19" s="2"/>
      <c r="V19" s="2"/>
      <c r="W19" s="2"/>
      <c r="X19" s="2"/>
    </row>
    <row r="20" spans="1:27" ht="14.25" x14ac:dyDescent="0.2">
      <c r="A20" s="72" t="s">
        <v>159</v>
      </c>
      <c r="B20" s="151">
        <f>IF(Z12&gt;0,B18*52*(1-Z12),B18*52)</f>
        <v>0</v>
      </c>
      <c r="C20" s="171"/>
      <c r="G20" s="27"/>
      <c r="H20" s="27" t="s">
        <v>45</v>
      </c>
      <c r="J20" s="2"/>
      <c r="K20" s="2"/>
      <c r="L20" s="2"/>
      <c r="M20" s="2"/>
      <c r="N20" s="2"/>
      <c r="O20" s="2"/>
      <c r="P20" s="2"/>
      <c r="Q20" s="2"/>
      <c r="R20" s="100"/>
      <c r="S20" s="100"/>
      <c r="T20" s="2"/>
      <c r="U20" s="2"/>
      <c r="V20" s="2"/>
      <c r="W20" s="2"/>
      <c r="X20" s="2"/>
    </row>
    <row r="21" spans="1:27" ht="14.25" x14ac:dyDescent="0.2">
      <c r="A21" s="72" t="s">
        <v>88</v>
      </c>
      <c r="B21" s="174"/>
      <c r="C21" s="175"/>
      <c r="E21" s="22" t="s">
        <v>121</v>
      </c>
      <c r="F21" s="73"/>
    </row>
    <row r="22" spans="1:27" x14ac:dyDescent="0.2">
      <c r="A22" s="45" t="s">
        <v>13</v>
      </c>
      <c r="B22" s="151">
        <f>IFERROR(ROUND(B21/IF(Z11&gt;B20,Z11,B20),2),0)</f>
        <v>0</v>
      </c>
      <c r="C22" s="171"/>
      <c r="E22" s="18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80"/>
    </row>
    <row r="23" spans="1:27" ht="13.5" thickBot="1" x14ac:dyDescent="0.25">
      <c r="A23" s="46" t="s">
        <v>14</v>
      </c>
      <c r="B23" s="172">
        <f>MIN(ROUND(B22*Z9,2),B21)</f>
        <v>0</v>
      </c>
      <c r="C23" s="173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3"/>
    </row>
    <row r="24" spans="1:27" x14ac:dyDescent="0.2">
      <c r="A24" s="20"/>
      <c r="B24" s="21"/>
      <c r="C24" s="21"/>
    </row>
    <row r="25" spans="1:27" ht="14.25" x14ac:dyDescent="0.2">
      <c r="A25" s="76" t="s">
        <v>92</v>
      </c>
    </row>
    <row r="26" spans="1:27" ht="14.25" x14ac:dyDescent="0.2">
      <c r="A26" s="77" t="s">
        <v>90</v>
      </c>
    </row>
    <row r="27" spans="1:27" ht="14.25" x14ac:dyDescent="0.2">
      <c r="A27" s="77" t="s">
        <v>94</v>
      </c>
    </row>
    <row r="28" spans="1:27" ht="14.25" x14ac:dyDescent="0.2">
      <c r="A28" s="78" t="s">
        <v>95</v>
      </c>
    </row>
    <row r="29" spans="1:27" ht="14.25" x14ac:dyDescent="0.2">
      <c r="A29" s="76" t="s">
        <v>122</v>
      </c>
    </row>
    <row r="30" spans="1:27" ht="14.25" x14ac:dyDescent="0.2">
      <c r="A30" s="25" t="s">
        <v>124</v>
      </c>
    </row>
    <row r="31" spans="1:27" ht="14.25" x14ac:dyDescent="0.2">
      <c r="A31" s="25" t="s">
        <v>125</v>
      </c>
    </row>
    <row r="32" spans="1:27" ht="14.25" x14ac:dyDescent="0.2">
      <c r="A32" s="24"/>
    </row>
    <row r="33" spans="1:33" x14ac:dyDescent="0.2">
      <c r="I33" s="3" t="s">
        <v>120</v>
      </c>
      <c r="U33" s="3">
        <f>Übersicht!D1</f>
        <v>2020</v>
      </c>
    </row>
    <row r="35" spans="1:33" ht="12.75" customHeight="1" x14ac:dyDescent="0.2">
      <c r="A35" s="52" t="s">
        <v>0</v>
      </c>
      <c r="B35" s="84">
        <f>42005+Übersicht!D54</f>
        <v>43831</v>
      </c>
      <c r="C35" s="84">
        <f>B35+1</f>
        <v>43832</v>
      </c>
      <c r="D35" s="84">
        <f t="shared" ref="D35:AF35" si="22">C35+1</f>
        <v>43833</v>
      </c>
      <c r="E35" s="84">
        <f t="shared" si="22"/>
        <v>43834</v>
      </c>
      <c r="F35" s="84">
        <f t="shared" si="22"/>
        <v>43835</v>
      </c>
      <c r="G35" s="84">
        <f t="shared" si="22"/>
        <v>43836</v>
      </c>
      <c r="H35" s="84">
        <f t="shared" si="22"/>
        <v>43837</v>
      </c>
      <c r="I35" s="84">
        <f t="shared" si="22"/>
        <v>43838</v>
      </c>
      <c r="J35" s="84">
        <f t="shared" si="22"/>
        <v>43839</v>
      </c>
      <c r="K35" s="84">
        <f t="shared" si="22"/>
        <v>43840</v>
      </c>
      <c r="L35" s="84">
        <f t="shared" si="22"/>
        <v>43841</v>
      </c>
      <c r="M35" s="84">
        <f t="shared" si="22"/>
        <v>43842</v>
      </c>
      <c r="N35" s="84">
        <f t="shared" si="22"/>
        <v>43843</v>
      </c>
      <c r="O35" s="84">
        <f t="shared" si="22"/>
        <v>43844</v>
      </c>
      <c r="P35" s="84">
        <f t="shared" si="22"/>
        <v>43845</v>
      </c>
      <c r="Q35" s="84">
        <f t="shared" si="22"/>
        <v>43846</v>
      </c>
      <c r="R35" s="84">
        <f t="shared" si="22"/>
        <v>43847</v>
      </c>
      <c r="S35" s="84">
        <f t="shared" si="22"/>
        <v>43848</v>
      </c>
      <c r="T35" s="84">
        <f t="shared" si="22"/>
        <v>43849</v>
      </c>
      <c r="U35" s="84">
        <f t="shared" si="22"/>
        <v>43850</v>
      </c>
      <c r="V35" s="84">
        <f t="shared" si="22"/>
        <v>43851</v>
      </c>
      <c r="W35" s="84">
        <f t="shared" si="22"/>
        <v>43852</v>
      </c>
      <c r="X35" s="84">
        <f t="shared" si="22"/>
        <v>43853</v>
      </c>
      <c r="Y35" s="84">
        <f t="shared" si="22"/>
        <v>43854</v>
      </c>
      <c r="Z35" s="84">
        <f t="shared" si="22"/>
        <v>43855</v>
      </c>
      <c r="AA35" s="84">
        <f t="shared" si="22"/>
        <v>43856</v>
      </c>
      <c r="AB35" s="84">
        <f t="shared" si="22"/>
        <v>43857</v>
      </c>
      <c r="AC35" s="84">
        <f t="shared" si="22"/>
        <v>43858</v>
      </c>
      <c r="AD35" s="84">
        <f t="shared" si="22"/>
        <v>43859</v>
      </c>
      <c r="AE35" s="84">
        <f t="shared" si="22"/>
        <v>43860</v>
      </c>
      <c r="AF35" s="84">
        <f t="shared" si="22"/>
        <v>43861</v>
      </c>
      <c r="AG35" s="56" t="s">
        <v>39</v>
      </c>
    </row>
    <row r="36" spans="1:33" ht="12.75" customHeight="1" x14ac:dyDescent="0.2">
      <c r="A36" s="48" t="s">
        <v>116</v>
      </c>
      <c r="B36" s="81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51">
        <f>SUM(B36:AF36)</f>
        <v>0</v>
      </c>
    </row>
    <row r="37" spans="1:33" ht="12.75" customHeight="1" x14ac:dyDescent="0.2">
      <c r="A37" s="48" t="s">
        <v>63</v>
      </c>
      <c r="B37" s="8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51">
        <f>SUM(B37:AF37)</f>
        <v>0</v>
      </c>
    </row>
    <row r="38" spans="1:33" ht="12.75" customHeight="1" x14ac:dyDescent="0.2">
      <c r="A38" s="48" t="s">
        <v>117</v>
      </c>
      <c r="B38" s="51">
        <f>B36+B37</f>
        <v>0</v>
      </c>
      <c r="C38" s="51">
        <f t="shared" ref="C38:AF38" si="23">C36+C37</f>
        <v>0</v>
      </c>
      <c r="D38" s="51">
        <f t="shared" si="23"/>
        <v>0</v>
      </c>
      <c r="E38" s="51">
        <f t="shared" si="23"/>
        <v>0</v>
      </c>
      <c r="F38" s="51">
        <f t="shared" si="23"/>
        <v>0</v>
      </c>
      <c r="G38" s="51">
        <f t="shared" si="23"/>
        <v>0</v>
      </c>
      <c r="H38" s="51">
        <f t="shared" si="23"/>
        <v>0</v>
      </c>
      <c r="I38" s="51">
        <f t="shared" si="23"/>
        <v>0</v>
      </c>
      <c r="J38" s="51">
        <f t="shared" si="23"/>
        <v>0</v>
      </c>
      <c r="K38" s="51">
        <f t="shared" si="23"/>
        <v>0</v>
      </c>
      <c r="L38" s="51">
        <f t="shared" si="23"/>
        <v>0</v>
      </c>
      <c r="M38" s="51">
        <f t="shared" si="23"/>
        <v>0</v>
      </c>
      <c r="N38" s="51">
        <f t="shared" si="23"/>
        <v>0</v>
      </c>
      <c r="O38" s="51">
        <f t="shared" si="23"/>
        <v>0</v>
      </c>
      <c r="P38" s="51">
        <f t="shared" si="23"/>
        <v>0</v>
      </c>
      <c r="Q38" s="51">
        <f t="shared" si="23"/>
        <v>0</v>
      </c>
      <c r="R38" s="51">
        <f t="shared" si="23"/>
        <v>0</v>
      </c>
      <c r="S38" s="51">
        <f t="shared" si="23"/>
        <v>0</v>
      </c>
      <c r="T38" s="51">
        <f t="shared" si="23"/>
        <v>0</v>
      </c>
      <c r="U38" s="51">
        <f t="shared" si="23"/>
        <v>0</v>
      </c>
      <c r="V38" s="51">
        <f t="shared" si="23"/>
        <v>0</v>
      </c>
      <c r="W38" s="51">
        <f t="shared" si="23"/>
        <v>0</v>
      </c>
      <c r="X38" s="51">
        <f t="shared" si="23"/>
        <v>0</v>
      </c>
      <c r="Y38" s="51">
        <f t="shared" si="23"/>
        <v>0</v>
      </c>
      <c r="Z38" s="51">
        <f t="shared" si="23"/>
        <v>0</v>
      </c>
      <c r="AA38" s="51">
        <f t="shared" si="23"/>
        <v>0</v>
      </c>
      <c r="AB38" s="51">
        <f t="shared" si="23"/>
        <v>0</v>
      </c>
      <c r="AC38" s="51">
        <f t="shared" si="23"/>
        <v>0</v>
      </c>
      <c r="AD38" s="51">
        <f t="shared" si="23"/>
        <v>0</v>
      </c>
      <c r="AE38" s="51">
        <f t="shared" si="23"/>
        <v>0</v>
      </c>
      <c r="AF38" s="51">
        <f t="shared" si="23"/>
        <v>0</v>
      </c>
      <c r="AG38" s="51">
        <f>SUM(B38:AF38)</f>
        <v>0</v>
      </c>
    </row>
    <row r="39" spans="1:33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2.75" customHeight="1" x14ac:dyDescent="0.2">
      <c r="A40" s="52" t="s">
        <v>118</v>
      </c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51">
        <f>SUM(B40:AF40)</f>
        <v>0</v>
      </c>
    </row>
    <row r="41" spans="1:33" ht="8.1" customHeight="1" x14ac:dyDescent="0.2"/>
    <row r="42" spans="1:33" ht="12.75" customHeight="1" x14ac:dyDescent="0.2">
      <c r="A42" s="8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9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52" t="s">
        <v>1</v>
      </c>
      <c r="B43" s="84">
        <f>AF35+1</f>
        <v>43862</v>
      </c>
      <c r="C43" s="84">
        <f>B43+1</f>
        <v>43863</v>
      </c>
      <c r="D43" s="84">
        <f t="shared" ref="D43:AC43" si="24">C43+1</f>
        <v>43864</v>
      </c>
      <c r="E43" s="84">
        <f t="shared" si="24"/>
        <v>43865</v>
      </c>
      <c r="F43" s="84">
        <f t="shared" si="24"/>
        <v>43866</v>
      </c>
      <c r="G43" s="84">
        <f t="shared" si="24"/>
        <v>43867</v>
      </c>
      <c r="H43" s="84">
        <f t="shared" si="24"/>
        <v>43868</v>
      </c>
      <c r="I43" s="84">
        <f t="shared" si="24"/>
        <v>43869</v>
      </c>
      <c r="J43" s="84">
        <f t="shared" si="24"/>
        <v>43870</v>
      </c>
      <c r="K43" s="84">
        <f t="shared" si="24"/>
        <v>43871</v>
      </c>
      <c r="L43" s="84">
        <f t="shared" si="24"/>
        <v>43872</v>
      </c>
      <c r="M43" s="84">
        <f t="shared" si="24"/>
        <v>43873</v>
      </c>
      <c r="N43" s="84">
        <f t="shared" si="24"/>
        <v>43874</v>
      </c>
      <c r="O43" s="84">
        <f t="shared" si="24"/>
        <v>43875</v>
      </c>
      <c r="P43" s="84">
        <f t="shared" si="24"/>
        <v>43876</v>
      </c>
      <c r="Q43" s="84">
        <f t="shared" si="24"/>
        <v>43877</v>
      </c>
      <c r="R43" s="84">
        <f t="shared" si="24"/>
        <v>43878</v>
      </c>
      <c r="S43" s="84">
        <f t="shared" si="24"/>
        <v>43879</v>
      </c>
      <c r="T43" s="84">
        <f t="shared" si="24"/>
        <v>43880</v>
      </c>
      <c r="U43" s="84">
        <f t="shared" si="24"/>
        <v>43881</v>
      </c>
      <c r="V43" s="84">
        <f t="shared" si="24"/>
        <v>43882</v>
      </c>
      <c r="W43" s="84">
        <f t="shared" si="24"/>
        <v>43883</v>
      </c>
      <c r="X43" s="84">
        <f t="shared" si="24"/>
        <v>43884</v>
      </c>
      <c r="Y43" s="84">
        <f t="shared" si="24"/>
        <v>43885</v>
      </c>
      <c r="Z43" s="84">
        <f t="shared" si="24"/>
        <v>43886</v>
      </c>
      <c r="AA43" s="84">
        <f t="shared" si="24"/>
        <v>43887</v>
      </c>
      <c r="AB43" s="84">
        <f t="shared" si="24"/>
        <v>43888</v>
      </c>
      <c r="AC43" s="84">
        <f t="shared" si="24"/>
        <v>43889</v>
      </c>
      <c r="AD43" s="84">
        <f>IF(MOD(Übersicht!D1,4)=0,AC43+1,"")</f>
        <v>43890</v>
      </c>
      <c r="AE43" s="88"/>
      <c r="AF43" s="88"/>
      <c r="AG43" s="56" t="s">
        <v>39</v>
      </c>
    </row>
    <row r="44" spans="1:33" ht="12.75" customHeight="1" x14ac:dyDescent="0.2">
      <c r="A44" s="48" t="s">
        <v>116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51"/>
      <c r="AF44" s="51"/>
      <c r="AG44" s="51">
        <f>SUM(B44:AF44)</f>
        <v>0</v>
      </c>
    </row>
    <row r="45" spans="1:33" ht="12.75" customHeight="1" x14ac:dyDescent="0.2">
      <c r="A45" s="48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51"/>
      <c r="AF45" s="1"/>
      <c r="AG45" s="51">
        <f>SUM(B45:AF45)</f>
        <v>0</v>
      </c>
    </row>
    <row r="46" spans="1:33" ht="12.75" customHeight="1" x14ac:dyDescent="0.2">
      <c r="A46" s="48" t="s">
        <v>119</v>
      </c>
      <c r="B46" s="51">
        <f t="shared" ref="B46:AD46" si="25">B44+B45</f>
        <v>0</v>
      </c>
      <c r="C46" s="51">
        <f t="shared" si="25"/>
        <v>0</v>
      </c>
      <c r="D46" s="51">
        <f t="shared" si="25"/>
        <v>0</v>
      </c>
      <c r="E46" s="51">
        <f t="shared" si="25"/>
        <v>0</v>
      </c>
      <c r="F46" s="51">
        <f t="shared" si="25"/>
        <v>0</v>
      </c>
      <c r="G46" s="51">
        <f t="shared" si="25"/>
        <v>0</v>
      </c>
      <c r="H46" s="51">
        <f t="shared" si="25"/>
        <v>0</v>
      </c>
      <c r="I46" s="51">
        <f t="shared" si="25"/>
        <v>0</v>
      </c>
      <c r="J46" s="51">
        <f t="shared" si="25"/>
        <v>0</v>
      </c>
      <c r="K46" s="51">
        <f t="shared" si="25"/>
        <v>0</v>
      </c>
      <c r="L46" s="51">
        <f t="shared" si="25"/>
        <v>0</v>
      </c>
      <c r="M46" s="51">
        <f t="shared" si="25"/>
        <v>0</v>
      </c>
      <c r="N46" s="51">
        <f t="shared" si="25"/>
        <v>0</v>
      </c>
      <c r="O46" s="51">
        <f t="shared" si="25"/>
        <v>0</v>
      </c>
      <c r="P46" s="51">
        <f t="shared" si="25"/>
        <v>0</v>
      </c>
      <c r="Q46" s="51">
        <f t="shared" si="25"/>
        <v>0</v>
      </c>
      <c r="R46" s="51">
        <f t="shared" si="25"/>
        <v>0</v>
      </c>
      <c r="S46" s="51">
        <f t="shared" si="25"/>
        <v>0</v>
      </c>
      <c r="T46" s="51">
        <f t="shared" si="25"/>
        <v>0</v>
      </c>
      <c r="U46" s="51">
        <f t="shared" si="25"/>
        <v>0</v>
      </c>
      <c r="V46" s="51">
        <f t="shared" si="25"/>
        <v>0</v>
      </c>
      <c r="W46" s="51">
        <f t="shared" si="25"/>
        <v>0</v>
      </c>
      <c r="X46" s="51">
        <f t="shared" si="25"/>
        <v>0</v>
      </c>
      <c r="Y46" s="51">
        <f t="shared" si="25"/>
        <v>0</v>
      </c>
      <c r="Z46" s="51">
        <f t="shared" si="25"/>
        <v>0</v>
      </c>
      <c r="AA46" s="51">
        <f t="shared" si="25"/>
        <v>0</v>
      </c>
      <c r="AB46" s="51">
        <f t="shared" si="25"/>
        <v>0</v>
      </c>
      <c r="AC46" s="51">
        <f t="shared" si="25"/>
        <v>0</v>
      </c>
      <c r="AD46" s="51">
        <f t="shared" si="25"/>
        <v>0</v>
      </c>
      <c r="AE46" s="51"/>
      <c r="AF46" s="51"/>
      <c r="AG46" s="51">
        <f>SUM(B46:AF46)</f>
        <v>0</v>
      </c>
    </row>
    <row r="47" spans="1:3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ht="12.75" customHeight="1" x14ac:dyDescent="0.2">
      <c r="A48" s="52" t="s">
        <v>118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51"/>
      <c r="AF48" s="51"/>
      <c r="AG48" s="51">
        <f>SUM(B48:AF48)</f>
        <v>0</v>
      </c>
    </row>
    <row r="49" spans="1:33" ht="8.1" customHeight="1" x14ac:dyDescent="0.2"/>
    <row r="50" spans="1:33" ht="12.75" customHeight="1" x14ac:dyDescent="0.2">
      <c r="A50" s="8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97"/>
    </row>
    <row r="51" spans="1:33" ht="12.75" customHeight="1" x14ac:dyDescent="0.2">
      <c r="A51" s="52" t="s">
        <v>2</v>
      </c>
      <c r="B51" s="84">
        <f>IF(MOD(Übersicht!D1,4)=0,AD43+1,AC43+1)</f>
        <v>43891</v>
      </c>
      <c r="C51" s="84">
        <f>B51+1</f>
        <v>43892</v>
      </c>
      <c r="D51" s="84">
        <f t="shared" ref="D51:AF51" si="26">C51+1</f>
        <v>43893</v>
      </c>
      <c r="E51" s="84">
        <f t="shared" si="26"/>
        <v>43894</v>
      </c>
      <c r="F51" s="84">
        <f t="shared" si="26"/>
        <v>43895</v>
      </c>
      <c r="G51" s="84">
        <f t="shared" si="26"/>
        <v>43896</v>
      </c>
      <c r="H51" s="84">
        <f t="shared" si="26"/>
        <v>43897</v>
      </c>
      <c r="I51" s="84">
        <f t="shared" si="26"/>
        <v>43898</v>
      </c>
      <c r="J51" s="84">
        <f t="shared" si="26"/>
        <v>43899</v>
      </c>
      <c r="K51" s="84">
        <f t="shared" si="26"/>
        <v>43900</v>
      </c>
      <c r="L51" s="84">
        <f t="shared" si="26"/>
        <v>43901</v>
      </c>
      <c r="M51" s="84">
        <f t="shared" si="26"/>
        <v>43902</v>
      </c>
      <c r="N51" s="84">
        <f t="shared" si="26"/>
        <v>43903</v>
      </c>
      <c r="O51" s="84">
        <f t="shared" si="26"/>
        <v>43904</v>
      </c>
      <c r="P51" s="84">
        <f t="shared" si="26"/>
        <v>43905</v>
      </c>
      <c r="Q51" s="84">
        <f t="shared" si="26"/>
        <v>43906</v>
      </c>
      <c r="R51" s="84">
        <f t="shared" si="26"/>
        <v>43907</v>
      </c>
      <c r="S51" s="84">
        <f t="shared" si="26"/>
        <v>43908</v>
      </c>
      <c r="T51" s="84">
        <f t="shared" si="26"/>
        <v>43909</v>
      </c>
      <c r="U51" s="84">
        <f t="shared" si="26"/>
        <v>43910</v>
      </c>
      <c r="V51" s="84">
        <f t="shared" si="26"/>
        <v>43911</v>
      </c>
      <c r="W51" s="84">
        <f t="shared" si="26"/>
        <v>43912</v>
      </c>
      <c r="X51" s="84">
        <f t="shared" si="26"/>
        <v>43913</v>
      </c>
      <c r="Y51" s="84">
        <f t="shared" si="26"/>
        <v>43914</v>
      </c>
      <c r="Z51" s="84">
        <f t="shared" si="26"/>
        <v>43915</v>
      </c>
      <c r="AA51" s="84">
        <f t="shared" si="26"/>
        <v>43916</v>
      </c>
      <c r="AB51" s="84">
        <f t="shared" si="26"/>
        <v>43917</v>
      </c>
      <c r="AC51" s="84">
        <f t="shared" si="26"/>
        <v>43918</v>
      </c>
      <c r="AD51" s="84">
        <f t="shared" si="26"/>
        <v>43919</v>
      </c>
      <c r="AE51" s="84">
        <f t="shared" si="26"/>
        <v>43920</v>
      </c>
      <c r="AF51" s="84">
        <f t="shared" si="26"/>
        <v>43921</v>
      </c>
      <c r="AG51" s="56" t="s">
        <v>39</v>
      </c>
    </row>
    <row r="52" spans="1:33" ht="12.75" customHeight="1" x14ac:dyDescent="0.2">
      <c r="A52" s="48" t="s">
        <v>116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51">
        <f>SUM(B52:AF52)</f>
        <v>0</v>
      </c>
    </row>
    <row r="53" spans="1:33" ht="12.75" customHeight="1" x14ac:dyDescent="0.2">
      <c r="A53" s="48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51">
        <f>SUM(B53:AF53)</f>
        <v>0</v>
      </c>
    </row>
    <row r="54" spans="1:33" ht="12.75" customHeight="1" x14ac:dyDescent="0.2">
      <c r="A54" s="48" t="s">
        <v>119</v>
      </c>
      <c r="B54" s="51">
        <f t="shared" ref="B54:AF54" si="27">B52+B53</f>
        <v>0</v>
      </c>
      <c r="C54" s="51">
        <f t="shared" si="27"/>
        <v>0</v>
      </c>
      <c r="D54" s="51">
        <f t="shared" si="27"/>
        <v>0</v>
      </c>
      <c r="E54" s="51">
        <f t="shared" si="27"/>
        <v>0</v>
      </c>
      <c r="F54" s="51">
        <f t="shared" si="27"/>
        <v>0</v>
      </c>
      <c r="G54" s="51">
        <f t="shared" si="27"/>
        <v>0</v>
      </c>
      <c r="H54" s="51">
        <f t="shared" si="27"/>
        <v>0</v>
      </c>
      <c r="I54" s="51">
        <f t="shared" si="27"/>
        <v>0</v>
      </c>
      <c r="J54" s="51">
        <f t="shared" si="27"/>
        <v>0</v>
      </c>
      <c r="K54" s="51">
        <f t="shared" si="27"/>
        <v>0</v>
      </c>
      <c r="L54" s="51">
        <f t="shared" si="27"/>
        <v>0</v>
      </c>
      <c r="M54" s="51">
        <f t="shared" si="27"/>
        <v>0</v>
      </c>
      <c r="N54" s="51">
        <f t="shared" si="27"/>
        <v>0</v>
      </c>
      <c r="O54" s="51">
        <f t="shared" si="27"/>
        <v>0</v>
      </c>
      <c r="P54" s="51">
        <f t="shared" si="27"/>
        <v>0</v>
      </c>
      <c r="Q54" s="51">
        <f t="shared" si="27"/>
        <v>0</v>
      </c>
      <c r="R54" s="51">
        <f t="shared" si="27"/>
        <v>0</v>
      </c>
      <c r="S54" s="51">
        <f t="shared" si="27"/>
        <v>0</v>
      </c>
      <c r="T54" s="51">
        <f t="shared" si="27"/>
        <v>0</v>
      </c>
      <c r="U54" s="51">
        <f t="shared" si="27"/>
        <v>0</v>
      </c>
      <c r="V54" s="51">
        <f t="shared" si="27"/>
        <v>0</v>
      </c>
      <c r="W54" s="51">
        <f t="shared" si="27"/>
        <v>0</v>
      </c>
      <c r="X54" s="51">
        <f t="shared" si="27"/>
        <v>0</v>
      </c>
      <c r="Y54" s="51">
        <f t="shared" si="27"/>
        <v>0</v>
      </c>
      <c r="Z54" s="51">
        <f t="shared" si="27"/>
        <v>0</v>
      </c>
      <c r="AA54" s="51">
        <f t="shared" si="27"/>
        <v>0</v>
      </c>
      <c r="AB54" s="51">
        <f t="shared" si="27"/>
        <v>0</v>
      </c>
      <c r="AC54" s="51">
        <f t="shared" si="27"/>
        <v>0</v>
      </c>
      <c r="AD54" s="51">
        <f t="shared" si="27"/>
        <v>0</v>
      </c>
      <c r="AE54" s="51">
        <f t="shared" si="27"/>
        <v>0</v>
      </c>
      <c r="AF54" s="51">
        <f t="shared" si="27"/>
        <v>0</v>
      </c>
      <c r="AG54" s="51">
        <f>SUM(B54:AF54)</f>
        <v>0</v>
      </c>
    </row>
    <row r="55" spans="1:3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3" ht="12.75" customHeight="1" x14ac:dyDescent="0.2">
      <c r="A56" s="52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1">
        <f>SUM(B56:AF56)</f>
        <v>0</v>
      </c>
    </row>
    <row r="57" spans="1:33" ht="8.1" customHeight="1" x14ac:dyDescent="0.2"/>
    <row r="58" spans="1:33" s="32" customFormat="1" ht="12.75" customHeight="1" x14ac:dyDescent="0.2">
      <c r="A58" s="9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2.75" customHeight="1" x14ac:dyDescent="0.2">
      <c r="A59" s="52" t="s">
        <v>3</v>
      </c>
      <c r="B59" s="84">
        <f>AF51+1</f>
        <v>43922</v>
      </c>
      <c r="C59" s="84">
        <f>B59+1</f>
        <v>43923</v>
      </c>
      <c r="D59" s="84">
        <f t="shared" ref="D59:AE59" si="28">C59+1</f>
        <v>43924</v>
      </c>
      <c r="E59" s="84">
        <f t="shared" si="28"/>
        <v>43925</v>
      </c>
      <c r="F59" s="84">
        <f t="shared" si="28"/>
        <v>43926</v>
      </c>
      <c r="G59" s="84">
        <f t="shared" si="28"/>
        <v>43927</v>
      </c>
      <c r="H59" s="84">
        <f t="shared" si="28"/>
        <v>43928</v>
      </c>
      <c r="I59" s="84">
        <f t="shared" si="28"/>
        <v>43929</v>
      </c>
      <c r="J59" s="84">
        <f t="shared" si="28"/>
        <v>43930</v>
      </c>
      <c r="K59" s="84">
        <f t="shared" si="28"/>
        <v>43931</v>
      </c>
      <c r="L59" s="84">
        <f t="shared" si="28"/>
        <v>43932</v>
      </c>
      <c r="M59" s="84">
        <f t="shared" si="28"/>
        <v>43933</v>
      </c>
      <c r="N59" s="84">
        <f t="shared" si="28"/>
        <v>43934</v>
      </c>
      <c r="O59" s="84">
        <f t="shared" si="28"/>
        <v>43935</v>
      </c>
      <c r="P59" s="84">
        <f t="shared" si="28"/>
        <v>43936</v>
      </c>
      <c r="Q59" s="84">
        <f t="shared" si="28"/>
        <v>43937</v>
      </c>
      <c r="R59" s="84">
        <f t="shared" si="28"/>
        <v>43938</v>
      </c>
      <c r="S59" s="84">
        <f t="shared" si="28"/>
        <v>43939</v>
      </c>
      <c r="T59" s="84">
        <f t="shared" si="28"/>
        <v>43940</v>
      </c>
      <c r="U59" s="84">
        <f t="shared" si="28"/>
        <v>43941</v>
      </c>
      <c r="V59" s="84">
        <f t="shared" si="28"/>
        <v>43942</v>
      </c>
      <c r="W59" s="84">
        <f t="shared" si="28"/>
        <v>43943</v>
      </c>
      <c r="X59" s="84">
        <f t="shared" si="28"/>
        <v>43944</v>
      </c>
      <c r="Y59" s="84">
        <f t="shared" si="28"/>
        <v>43945</v>
      </c>
      <c r="Z59" s="84">
        <f t="shared" si="28"/>
        <v>43946</v>
      </c>
      <c r="AA59" s="84">
        <f t="shared" si="28"/>
        <v>43947</v>
      </c>
      <c r="AB59" s="84">
        <f t="shared" si="28"/>
        <v>43948</v>
      </c>
      <c r="AC59" s="84">
        <f t="shared" si="28"/>
        <v>43949</v>
      </c>
      <c r="AD59" s="84">
        <f t="shared" si="28"/>
        <v>43950</v>
      </c>
      <c r="AE59" s="84">
        <f t="shared" si="28"/>
        <v>43951</v>
      </c>
      <c r="AF59" s="84"/>
      <c r="AG59" s="56" t="s">
        <v>39</v>
      </c>
    </row>
    <row r="60" spans="1:33" ht="12.75" customHeight="1" x14ac:dyDescent="0.2">
      <c r="A60" s="48" t="s">
        <v>116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51"/>
      <c r="AG60" s="51">
        <f>SUM(B60:AF60)</f>
        <v>0</v>
      </c>
    </row>
    <row r="61" spans="1:33" ht="12.75" customHeight="1" x14ac:dyDescent="0.2">
      <c r="A61" s="48" t="s">
        <v>63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1"/>
      <c r="AG61" s="51">
        <f>SUM(B61:AF61)</f>
        <v>0</v>
      </c>
    </row>
    <row r="62" spans="1:33" ht="12.75" customHeight="1" x14ac:dyDescent="0.2">
      <c r="A62" s="48" t="s">
        <v>119</v>
      </c>
      <c r="B62" s="51">
        <f t="shared" ref="B62:AE62" si="29">B60+B61</f>
        <v>0</v>
      </c>
      <c r="C62" s="51">
        <f t="shared" si="29"/>
        <v>0</v>
      </c>
      <c r="D62" s="51">
        <f t="shared" si="29"/>
        <v>0</v>
      </c>
      <c r="E62" s="51">
        <f t="shared" si="29"/>
        <v>0</v>
      </c>
      <c r="F62" s="51">
        <f t="shared" si="29"/>
        <v>0</v>
      </c>
      <c r="G62" s="51">
        <f t="shared" si="29"/>
        <v>0</v>
      </c>
      <c r="H62" s="51">
        <f t="shared" si="29"/>
        <v>0</v>
      </c>
      <c r="I62" s="51">
        <f t="shared" si="29"/>
        <v>0</v>
      </c>
      <c r="J62" s="51">
        <f t="shared" si="29"/>
        <v>0</v>
      </c>
      <c r="K62" s="51">
        <f t="shared" si="29"/>
        <v>0</v>
      </c>
      <c r="L62" s="51">
        <f t="shared" si="29"/>
        <v>0</v>
      </c>
      <c r="M62" s="51">
        <f t="shared" si="29"/>
        <v>0</v>
      </c>
      <c r="N62" s="51">
        <f t="shared" si="29"/>
        <v>0</v>
      </c>
      <c r="O62" s="51">
        <f t="shared" si="29"/>
        <v>0</v>
      </c>
      <c r="P62" s="51">
        <f t="shared" si="29"/>
        <v>0</v>
      </c>
      <c r="Q62" s="51">
        <f t="shared" si="29"/>
        <v>0</v>
      </c>
      <c r="R62" s="51">
        <f t="shared" si="29"/>
        <v>0</v>
      </c>
      <c r="S62" s="51">
        <f t="shared" si="29"/>
        <v>0</v>
      </c>
      <c r="T62" s="51">
        <f t="shared" si="29"/>
        <v>0</v>
      </c>
      <c r="U62" s="51">
        <f t="shared" si="29"/>
        <v>0</v>
      </c>
      <c r="V62" s="51">
        <f t="shared" si="29"/>
        <v>0</v>
      </c>
      <c r="W62" s="51">
        <f t="shared" si="29"/>
        <v>0</v>
      </c>
      <c r="X62" s="51">
        <f t="shared" si="29"/>
        <v>0</v>
      </c>
      <c r="Y62" s="51">
        <f t="shared" si="29"/>
        <v>0</v>
      </c>
      <c r="Z62" s="51">
        <f t="shared" si="29"/>
        <v>0</v>
      </c>
      <c r="AA62" s="51">
        <f t="shared" si="29"/>
        <v>0</v>
      </c>
      <c r="AB62" s="51">
        <f t="shared" si="29"/>
        <v>0</v>
      </c>
      <c r="AC62" s="51">
        <f t="shared" si="29"/>
        <v>0</v>
      </c>
      <c r="AD62" s="51">
        <f t="shared" si="29"/>
        <v>0</v>
      </c>
      <c r="AE62" s="51">
        <f t="shared" si="29"/>
        <v>0</v>
      </c>
      <c r="AF62" s="51"/>
      <c r="AG62" s="51">
        <f>SUM(B62:AF62)</f>
        <v>0</v>
      </c>
    </row>
    <row r="63" spans="1:3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ht="12.75" customHeight="1" x14ac:dyDescent="0.2">
      <c r="A64" s="52" t="s">
        <v>118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1"/>
      <c r="AG64" s="51">
        <f>SUM(B64:AF64)</f>
        <v>0</v>
      </c>
    </row>
    <row r="65" spans="1:33" s="32" customFormat="1" ht="8.1" customHeight="1" x14ac:dyDescent="0.2"/>
    <row r="66" spans="1:33" s="32" customFormat="1" ht="12.75" customHeight="1" x14ac:dyDescent="0.2">
      <c r="A66" s="93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.75" customHeight="1" x14ac:dyDescent="0.2">
      <c r="A67" s="52" t="s">
        <v>4</v>
      </c>
      <c r="B67" s="84">
        <f>AE59+1</f>
        <v>43952</v>
      </c>
      <c r="C67" s="84">
        <f>B67+1</f>
        <v>43953</v>
      </c>
      <c r="D67" s="84">
        <f t="shared" ref="D67:AF67" si="30">C67+1</f>
        <v>43954</v>
      </c>
      <c r="E67" s="84">
        <f t="shared" si="30"/>
        <v>43955</v>
      </c>
      <c r="F67" s="84">
        <f t="shared" si="30"/>
        <v>43956</v>
      </c>
      <c r="G67" s="84">
        <f t="shared" si="30"/>
        <v>43957</v>
      </c>
      <c r="H67" s="84">
        <f t="shared" si="30"/>
        <v>43958</v>
      </c>
      <c r="I67" s="84">
        <f t="shared" si="30"/>
        <v>43959</v>
      </c>
      <c r="J67" s="84">
        <f t="shared" si="30"/>
        <v>43960</v>
      </c>
      <c r="K67" s="84">
        <f t="shared" si="30"/>
        <v>43961</v>
      </c>
      <c r="L67" s="84">
        <f t="shared" si="30"/>
        <v>43962</v>
      </c>
      <c r="M67" s="84">
        <f t="shared" si="30"/>
        <v>43963</v>
      </c>
      <c r="N67" s="84">
        <f t="shared" si="30"/>
        <v>43964</v>
      </c>
      <c r="O67" s="84">
        <f t="shared" si="30"/>
        <v>43965</v>
      </c>
      <c r="P67" s="84">
        <f t="shared" si="30"/>
        <v>43966</v>
      </c>
      <c r="Q67" s="84">
        <f t="shared" si="30"/>
        <v>43967</v>
      </c>
      <c r="R67" s="84">
        <f t="shared" si="30"/>
        <v>43968</v>
      </c>
      <c r="S67" s="84">
        <f t="shared" si="30"/>
        <v>43969</v>
      </c>
      <c r="T67" s="84">
        <f t="shared" si="30"/>
        <v>43970</v>
      </c>
      <c r="U67" s="84">
        <f t="shared" si="30"/>
        <v>43971</v>
      </c>
      <c r="V67" s="84">
        <f t="shared" si="30"/>
        <v>43972</v>
      </c>
      <c r="W67" s="84">
        <f t="shared" si="30"/>
        <v>43973</v>
      </c>
      <c r="X67" s="84">
        <f t="shared" si="30"/>
        <v>43974</v>
      </c>
      <c r="Y67" s="84">
        <f t="shared" si="30"/>
        <v>43975</v>
      </c>
      <c r="Z67" s="84">
        <f t="shared" si="30"/>
        <v>43976</v>
      </c>
      <c r="AA67" s="84">
        <f t="shared" si="30"/>
        <v>43977</v>
      </c>
      <c r="AB67" s="84">
        <f t="shared" si="30"/>
        <v>43978</v>
      </c>
      <c r="AC67" s="84">
        <f t="shared" si="30"/>
        <v>43979</v>
      </c>
      <c r="AD67" s="84">
        <f t="shared" si="30"/>
        <v>43980</v>
      </c>
      <c r="AE67" s="84">
        <f t="shared" si="30"/>
        <v>43981</v>
      </c>
      <c r="AF67" s="84">
        <f t="shared" si="30"/>
        <v>43982</v>
      </c>
      <c r="AG67" s="56" t="s">
        <v>39</v>
      </c>
    </row>
    <row r="68" spans="1:33" ht="12.75" customHeight="1" x14ac:dyDescent="0.2">
      <c r="A68" s="48" t="s">
        <v>116</v>
      </c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53"/>
      <c r="AG68" s="51">
        <f>SUM(B68:AF68)</f>
        <v>0</v>
      </c>
    </row>
    <row r="69" spans="1:33" ht="12.75" customHeight="1" x14ac:dyDescent="0.2">
      <c r="A69" s="48" t="s">
        <v>63</v>
      </c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53"/>
      <c r="AG69" s="51">
        <f>SUM(B69:AF69)</f>
        <v>0</v>
      </c>
    </row>
    <row r="70" spans="1:33" ht="12.75" customHeight="1" x14ac:dyDescent="0.2">
      <c r="A70" s="48" t="s">
        <v>119</v>
      </c>
      <c r="B70" s="51">
        <f t="shared" ref="B70:AF70" si="31">B68+B69</f>
        <v>0</v>
      </c>
      <c r="C70" s="51">
        <f t="shared" si="31"/>
        <v>0</v>
      </c>
      <c r="D70" s="51">
        <f t="shared" si="31"/>
        <v>0</v>
      </c>
      <c r="E70" s="51">
        <f t="shared" si="31"/>
        <v>0</v>
      </c>
      <c r="F70" s="51">
        <f t="shared" si="31"/>
        <v>0</v>
      </c>
      <c r="G70" s="51">
        <f t="shared" si="31"/>
        <v>0</v>
      </c>
      <c r="H70" s="51">
        <f t="shared" si="31"/>
        <v>0</v>
      </c>
      <c r="I70" s="51">
        <f t="shared" si="31"/>
        <v>0</v>
      </c>
      <c r="J70" s="51">
        <f t="shared" si="31"/>
        <v>0</v>
      </c>
      <c r="K70" s="51">
        <f t="shared" si="31"/>
        <v>0</v>
      </c>
      <c r="L70" s="51">
        <f t="shared" si="31"/>
        <v>0</v>
      </c>
      <c r="M70" s="51">
        <f t="shared" si="31"/>
        <v>0</v>
      </c>
      <c r="N70" s="51">
        <f t="shared" si="31"/>
        <v>0</v>
      </c>
      <c r="O70" s="51">
        <f t="shared" si="31"/>
        <v>0</v>
      </c>
      <c r="P70" s="51">
        <f t="shared" si="31"/>
        <v>0</v>
      </c>
      <c r="Q70" s="51">
        <f t="shared" si="31"/>
        <v>0</v>
      </c>
      <c r="R70" s="51">
        <f t="shared" si="31"/>
        <v>0</v>
      </c>
      <c r="S70" s="51">
        <f t="shared" si="31"/>
        <v>0</v>
      </c>
      <c r="T70" s="51">
        <f t="shared" si="31"/>
        <v>0</v>
      </c>
      <c r="U70" s="51">
        <f t="shared" si="31"/>
        <v>0</v>
      </c>
      <c r="V70" s="51">
        <f t="shared" si="31"/>
        <v>0</v>
      </c>
      <c r="W70" s="51">
        <f t="shared" si="31"/>
        <v>0</v>
      </c>
      <c r="X70" s="51">
        <f t="shared" si="31"/>
        <v>0</v>
      </c>
      <c r="Y70" s="51">
        <f t="shared" si="31"/>
        <v>0</v>
      </c>
      <c r="Z70" s="51">
        <f t="shared" si="31"/>
        <v>0</v>
      </c>
      <c r="AA70" s="51">
        <f t="shared" si="31"/>
        <v>0</v>
      </c>
      <c r="AB70" s="51">
        <f t="shared" si="31"/>
        <v>0</v>
      </c>
      <c r="AC70" s="51">
        <f t="shared" si="31"/>
        <v>0</v>
      </c>
      <c r="AD70" s="51">
        <f t="shared" si="31"/>
        <v>0</v>
      </c>
      <c r="AE70" s="51">
        <f t="shared" si="31"/>
        <v>0</v>
      </c>
      <c r="AF70" s="51">
        <f t="shared" si="31"/>
        <v>0</v>
      </c>
      <c r="AG70" s="51">
        <f>SUM(B70:AF70)</f>
        <v>0</v>
      </c>
    </row>
    <row r="71" spans="1:33" ht="12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ht="12.75" customHeight="1" x14ac:dyDescent="0.2">
      <c r="A72" s="52" t="s">
        <v>118</v>
      </c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53"/>
      <c r="AG72" s="51">
        <f>SUM(B72:AF72)</f>
        <v>0</v>
      </c>
    </row>
    <row r="73" spans="1:33" s="32" customFormat="1" ht="8.1" customHeight="1" x14ac:dyDescent="0.2"/>
    <row r="74" spans="1:33" s="32" customFormat="1" ht="12.75" customHeight="1" x14ac:dyDescent="0.2">
      <c r="A74" s="93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.75" customHeight="1" x14ac:dyDescent="0.2">
      <c r="A75" s="52" t="s">
        <v>5</v>
      </c>
      <c r="B75" s="84">
        <f>AF67+1</f>
        <v>43983</v>
      </c>
      <c r="C75" s="84">
        <f>B75+1</f>
        <v>43984</v>
      </c>
      <c r="D75" s="84">
        <f t="shared" ref="D75:AE75" si="32">C75+1</f>
        <v>43985</v>
      </c>
      <c r="E75" s="84">
        <f t="shared" si="32"/>
        <v>43986</v>
      </c>
      <c r="F75" s="84">
        <f t="shared" si="32"/>
        <v>43987</v>
      </c>
      <c r="G75" s="84">
        <f t="shared" si="32"/>
        <v>43988</v>
      </c>
      <c r="H75" s="84">
        <f t="shared" si="32"/>
        <v>43989</v>
      </c>
      <c r="I75" s="84">
        <f t="shared" si="32"/>
        <v>43990</v>
      </c>
      <c r="J75" s="84">
        <f t="shared" si="32"/>
        <v>43991</v>
      </c>
      <c r="K75" s="84">
        <f t="shared" si="32"/>
        <v>43992</v>
      </c>
      <c r="L75" s="84">
        <f t="shared" si="32"/>
        <v>43993</v>
      </c>
      <c r="M75" s="84">
        <f t="shared" si="32"/>
        <v>43994</v>
      </c>
      <c r="N75" s="84">
        <f t="shared" si="32"/>
        <v>43995</v>
      </c>
      <c r="O75" s="84">
        <f t="shared" si="32"/>
        <v>43996</v>
      </c>
      <c r="P75" s="84">
        <f t="shared" si="32"/>
        <v>43997</v>
      </c>
      <c r="Q75" s="84">
        <f t="shared" si="32"/>
        <v>43998</v>
      </c>
      <c r="R75" s="84">
        <f t="shared" si="32"/>
        <v>43999</v>
      </c>
      <c r="S75" s="84">
        <f t="shared" si="32"/>
        <v>44000</v>
      </c>
      <c r="T75" s="84">
        <f t="shared" si="32"/>
        <v>44001</v>
      </c>
      <c r="U75" s="84">
        <f t="shared" si="32"/>
        <v>44002</v>
      </c>
      <c r="V75" s="84">
        <f t="shared" si="32"/>
        <v>44003</v>
      </c>
      <c r="W75" s="84">
        <f t="shared" si="32"/>
        <v>44004</v>
      </c>
      <c r="X75" s="84">
        <f t="shared" si="32"/>
        <v>44005</v>
      </c>
      <c r="Y75" s="84">
        <f t="shared" si="32"/>
        <v>44006</v>
      </c>
      <c r="Z75" s="84">
        <f t="shared" si="32"/>
        <v>44007</v>
      </c>
      <c r="AA75" s="84">
        <f t="shared" si="32"/>
        <v>44008</v>
      </c>
      <c r="AB75" s="84">
        <f t="shared" si="32"/>
        <v>44009</v>
      </c>
      <c r="AC75" s="84">
        <f t="shared" si="32"/>
        <v>44010</v>
      </c>
      <c r="AD75" s="84">
        <f t="shared" si="32"/>
        <v>44011</v>
      </c>
      <c r="AE75" s="84">
        <f t="shared" si="32"/>
        <v>44012</v>
      </c>
      <c r="AF75" s="84"/>
      <c r="AG75" s="56" t="s">
        <v>39</v>
      </c>
    </row>
    <row r="76" spans="1:33" ht="12.75" customHeight="1" x14ac:dyDescent="0.2">
      <c r="A76" s="48" t="s">
        <v>116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53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51"/>
      <c r="AG76" s="51">
        <f>SUM(B76:AF76)</f>
        <v>0</v>
      </c>
    </row>
    <row r="77" spans="1:33" ht="12.75" customHeight="1" x14ac:dyDescent="0.2">
      <c r="A77" s="48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53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1"/>
      <c r="AG77" s="51">
        <f>SUM(B77:AF77)</f>
        <v>0</v>
      </c>
    </row>
    <row r="78" spans="1:33" ht="12.75" customHeight="1" x14ac:dyDescent="0.2">
      <c r="A78" s="48" t="s">
        <v>119</v>
      </c>
      <c r="B78" s="51">
        <f t="shared" ref="B78:AE78" si="33">B76+B77</f>
        <v>0</v>
      </c>
      <c r="C78" s="51">
        <f t="shared" si="33"/>
        <v>0</v>
      </c>
      <c r="D78" s="51">
        <f t="shared" si="33"/>
        <v>0</v>
      </c>
      <c r="E78" s="51">
        <f t="shared" si="33"/>
        <v>0</v>
      </c>
      <c r="F78" s="51">
        <f t="shared" si="33"/>
        <v>0</v>
      </c>
      <c r="G78" s="51">
        <f t="shared" si="33"/>
        <v>0</v>
      </c>
      <c r="H78" s="51">
        <f t="shared" si="33"/>
        <v>0</v>
      </c>
      <c r="I78" s="51">
        <f t="shared" si="33"/>
        <v>0</v>
      </c>
      <c r="J78" s="51">
        <f t="shared" si="33"/>
        <v>0</v>
      </c>
      <c r="K78" s="51">
        <f t="shared" si="33"/>
        <v>0</v>
      </c>
      <c r="L78" s="51">
        <f t="shared" si="33"/>
        <v>0</v>
      </c>
      <c r="M78" s="51">
        <f t="shared" si="33"/>
        <v>0</v>
      </c>
      <c r="N78" s="51">
        <f t="shared" si="33"/>
        <v>0</v>
      </c>
      <c r="O78" s="51">
        <f t="shared" si="33"/>
        <v>0</v>
      </c>
      <c r="P78" s="51">
        <f t="shared" si="33"/>
        <v>0</v>
      </c>
      <c r="Q78" s="51">
        <f t="shared" si="33"/>
        <v>0</v>
      </c>
      <c r="R78" s="51">
        <f t="shared" si="33"/>
        <v>0</v>
      </c>
      <c r="S78" s="51">
        <f t="shared" si="33"/>
        <v>0</v>
      </c>
      <c r="T78" s="51">
        <f t="shared" si="33"/>
        <v>0</v>
      </c>
      <c r="U78" s="51">
        <f t="shared" si="33"/>
        <v>0</v>
      </c>
      <c r="V78" s="51">
        <f t="shared" si="33"/>
        <v>0</v>
      </c>
      <c r="W78" s="51">
        <f t="shared" si="33"/>
        <v>0</v>
      </c>
      <c r="X78" s="51">
        <f t="shared" si="33"/>
        <v>0</v>
      </c>
      <c r="Y78" s="51">
        <f t="shared" si="33"/>
        <v>0</v>
      </c>
      <c r="Z78" s="51">
        <f t="shared" si="33"/>
        <v>0</v>
      </c>
      <c r="AA78" s="51">
        <f t="shared" si="33"/>
        <v>0</v>
      </c>
      <c r="AB78" s="51">
        <f t="shared" si="33"/>
        <v>0</v>
      </c>
      <c r="AC78" s="51">
        <f t="shared" si="33"/>
        <v>0</v>
      </c>
      <c r="AD78" s="51">
        <f t="shared" si="33"/>
        <v>0</v>
      </c>
      <c r="AE78" s="51">
        <f t="shared" si="33"/>
        <v>0</v>
      </c>
      <c r="AF78" s="51"/>
      <c r="AG78" s="51">
        <f>SUM(B78:AF78)</f>
        <v>0</v>
      </c>
    </row>
    <row r="79" spans="1:33" ht="12.7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3" ht="12.75" customHeight="1" x14ac:dyDescent="0.2">
      <c r="A80" s="52" t="s">
        <v>118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53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51"/>
      <c r="AG80" s="51">
        <f>SUM(B80:AF80)</f>
        <v>0</v>
      </c>
    </row>
    <row r="81" spans="1:33" s="32" customFormat="1" ht="8.1" customHeight="1" x14ac:dyDescent="0.2"/>
    <row r="82" spans="1:33" s="32" customFormat="1" ht="12.75" customHeight="1" x14ac:dyDescent="0.2">
      <c r="A82" s="93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.75" customHeight="1" x14ac:dyDescent="0.2">
      <c r="A83" s="52" t="s">
        <v>6</v>
      </c>
      <c r="B83" s="84">
        <f>AE75+1</f>
        <v>44013</v>
      </c>
      <c r="C83" s="84">
        <f>B83+1</f>
        <v>44014</v>
      </c>
      <c r="D83" s="84">
        <f t="shared" ref="D83:AF83" si="34">C83+1</f>
        <v>44015</v>
      </c>
      <c r="E83" s="84">
        <f t="shared" si="34"/>
        <v>44016</v>
      </c>
      <c r="F83" s="84">
        <f t="shared" si="34"/>
        <v>44017</v>
      </c>
      <c r="G83" s="84">
        <f t="shared" si="34"/>
        <v>44018</v>
      </c>
      <c r="H83" s="84">
        <f t="shared" si="34"/>
        <v>44019</v>
      </c>
      <c r="I83" s="84">
        <f t="shared" si="34"/>
        <v>44020</v>
      </c>
      <c r="J83" s="84">
        <f t="shared" si="34"/>
        <v>44021</v>
      </c>
      <c r="K83" s="84">
        <f t="shared" si="34"/>
        <v>44022</v>
      </c>
      <c r="L83" s="84">
        <f t="shared" si="34"/>
        <v>44023</v>
      </c>
      <c r="M83" s="84">
        <f t="shared" si="34"/>
        <v>44024</v>
      </c>
      <c r="N83" s="84">
        <f t="shared" si="34"/>
        <v>44025</v>
      </c>
      <c r="O83" s="84">
        <f t="shared" si="34"/>
        <v>44026</v>
      </c>
      <c r="P83" s="84">
        <f t="shared" si="34"/>
        <v>44027</v>
      </c>
      <c r="Q83" s="84">
        <f t="shared" si="34"/>
        <v>44028</v>
      </c>
      <c r="R83" s="84">
        <f t="shared" si="34"/>
        <v>44029</v>
      </c>
      <c r="S83" s="84">
        <f t="shared" si="34"/>
        <v>44030</v>
      </c>
      <c r="T83" s="84">
        <f t="shared" si="34"/>
        <v>44031</v>
      </c>
      <c r="U83" s="84">
        <f t="shared" si="34"/>
        <v>44032</v>
      </c>
      <c r="V83" s="84">
        <f t="shared" si="34"/>
        <v>44033</v>
      </c>
      <c r="W83" s="84">
        <f t="shared" si="34"/>
        <v>44034</v>
      </c>
      <c r="X83" s="84">
        <f t="shared" si="34"/>
        <v>44035</v>
      </c>
      <c r="Y83" s="84">
        <f t="shared" si="34"/>
        <v>44036</v>
      </c>
      <c r="Z83" s="84">
        <f t="shared" si="34"/>
        <v>44037</v>
      </c>
      <c r="AA83" s="84">
        <f t="shared" si="34"/>
        <v>44038</v>
      </c>
      <c r="AB83" s="84">
        <f t="shared" si="34"/>
        <v>44039</v>
      </c>
      <c r="AC83" s="84">
        <f t="shared" si="34"/>
        <v>44040</v>
      </c>
      <c r="AD83" s="84">
        <f t="shared" si="34"/>
        <v>44041</v>
      </c>
      <c r="AE83" s="84">
        <f t="shared" si="34"/>
        <v>44042</v>
      </c>
      <c r="AF83" s="84">
        <f t="shared" si="34"/>
        <v>44043</v>
      </c>
      <c r="AG83" s="56" t="s">
        <v>39</v>
      </c>
    </row>
    <row r="84" spans="1:33" ht="12.75" customHeight="1" x14ac:dyDescent="0.2">
      <c r="A84" s="48" t="s">
        <v>116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51">
        <f>SUM(B84:AF84)</f>
        <v>0</v>
      </c>
    </row>
    <row r="85" spans="1:33" ht="12.75" customHeight="1" x14ac:dyDescent="0.2">
      <c r="A85" s="48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51">
        <f>SUM(B85:AF85)</f>
        <v>0</v>
      </c>
    </row>
    <row r="86" spans="1:33" ht="12.75" customHeight="1" x14ac:dyDescent="0.2">
      <c r="A86" s="48" t="s">
        <v>119</v>
      </c>
      <c r="B86" s="51">
        <f t="shared" ref="B86:AF86" si="35">B84+B85</f>
        <v>0</v>
      </c>
      <c r="C86" s="51">
        <f t="shared" si="35"/>
        <v>0</v>
      </c>
      <c r="D86" s="51">
        <f t="shared" si="35"/>
        <v>0</v>
      </c>
      <c r="E86" s="51">
        <f t="shared" si="35"/>
        <v>0</v>
      </c>
      <c r="F86" s="51">
        <f t="shared" si="35"/>
        <v>0</v>
      </c>
      <c r="G86" s="51">
        <f t="shared" si="35"/>
        <v>0</v>
      </c>
      <c r="H86" s="51">
        <f t="shared" si="35"/>
        <v>0</v>
      </c>
      <c r="I86" s="51">
        <f t="shared" si="35"/>
        <v>0</v>
      </c>
      <c r="J86" s="51">
        <f t="shared" si="35"/>
        <v>0</v>
      </c>
      <c r="K86" s="51">
        <f t="shared" si="35"/>
        <v>0</v>
      </c>
      <c r="L86" s="51">
        <f t="shared" si="35"/>
        <v>0</v>
      </c>
      <c r="M86" s="51">
        <f t="shared" si="35"/>
        <v>0</v>
      </c>
      <c r="N86" s="51">
        <f t="shared" si="35"/>
        <v>0</v>
      </c>
      <c r="O86" s="51">
        <f t="shared" si="35"/>
        <v>0</v>
      </c>
      <c r="P86" s="51">
        <f t="shared" si="35"/>
        <v>0</v>
      </c>
      <c r="Q86" s="51">
        <f t="shared" si="35"/>
        <v>0</v>
      </c>
      <c r="R86" s="51">
        <f t="shared" si="35"/>
        <v>0</v>
      </c>
      <c r="S86" s="51">
        <f t="shared" si="35"/>
        <v>0</v>
      </c>
      <c r="T86" s="51">
        <f t="shared" si="35"/>
        <v>0</v>
      </c>
      <c r="U86" s="51">
        <f t="shared" si="35"/>
        <v>0</v>
      </c>
      <c r="V86" s="51">
        <f t="shared" si="35"/>
        <v>0</v>
      </c>
      <c r="W86" s="51">
        <f t="shared" si="35"/>
        <v>0</v>
      </c>
      <c r="X86" s="51">
        <f t="shared" si="35"/>
        <v>0</v>
      </c>
      <c r="Y86" s="51">
        <f t="shared" si="35"/>
        <v>0</v>
      </c>
      <c r="Z86" s="51">
        <f t="shared" si="35"/>
        <v>0</v>
      </c>
      <c r="AA86" s="51">
        <f t="shared" si="35"/>
        <v>0</v>
      </c>
      <c r="AB86" s="51">
        <f t="shared" si="35"/>
        <v>0</v>
      </c>
      <c r="AC86" s="51">
        <f t="shared" si="35"/>
        <v>0</v>
      </c>
      <c r="AD86" s="51">
        <f t="shared" si="35"/>
        <v>0</v>
      </c>
      <c r="AE86" s="51">
        <f t="shared" si="35"/>
        <v>0</v>
      </c>
      <c r="AF86" s="51">
        <f t="shared" si="35"/>
        <v>0</v>
      </c>
      <c r="AG86" s="51">
        <f>SUM(B86:AF86)</f>
        <v>0</v>
      </c>
    </row>
    <row r="87" spans="1:33" ht="12.7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2.75" customHeight="1" x14ac:dyDescent="0.2">
      <c r="A88" s="52" t="s">
        <v>118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51">
        <f>SUM(B88:AF88)</f>
        <v>0</v>
      </c>
    </row>
    <row r="89" spans="1:33" s="32" customFormat="1" ht="8.1" customHeight="1" x14ac:dyDescent="0.2"/>
    <row r="90" spans="1:33" s="32" customFormat="1" ht="12.75" customHeight="1" x14ac:dyDescent="0.2">
      <c r="A90" s="9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.75" customHeight="1" x14ac:dyDescent="0.2">
      <c r="A91" s="52" t="s">
        <v>7</v>
      </c>
      <c r="B91" s="84">
        <f>AF83+1</f>
        <v>44044</v>
      </c>
      <c r="C91" s="84">
        <f>B91+1</f>
        <v>44045</v>
      </c>
      <c r="D91" s="84">
        <f t="shared" ref="D91:AF91" si="36">C91+1</f>
        <v>44046</v>
      </c>
      <c r="E91" s="84">
        <f t="shared" si="36"/>
        <v>44047</v>
      </c>
      <c r="F91" s="84">
        <f t="shared" si="36"/>
        <v>44048</v>
      </c>
      <c r="G91" s="84">
        <f t="shared" si="36"/>
        <v>44049</v>
      </c>
      <c r="H91" s="84">
        <f t="shared" si="36"/>
        <v>44050</v>
      </c>
      <c r="I91" s="84">
        <f t="shared" si="36"/>
        <v>44051</v>
      </c>
      <c r="J91" s="84">
        <f t="shared" si="36"/>
        <v>44052</v>
      </c>
      <c r="K91" s="84">
        <f t="shared" si="36"/>
        <v>44053</v>
      </c>
      <c r="L91" s="84">
        <f t="shared" si="36"/>
        <v>44054</v>
      </c>
      <c r="M91" s="84">
        <f t="shared" si="36"/>
        <v>44055</v>
      </c>
      <c r="N91" s="84">
        <f t="shared" si="36"/>
        <v>44056</v>
      </c>
      <c r="O91" s="84">
        <f t="shared" si="36"/>
        <v>44057</v>
      </c>
      <c r="P91" s="84">
        <f t="shared" si="36"/>
        <v>44058</v>
      </c>
      <c r="Q91" s="84">
        <f t="shared" si="36"/>
        <v>44059</v>
      </c>
      <c r="R91" s="84">
        <f t="shared" si="36"/>
        <v>44060</v>
      </c>
      <c r="S91" s="84">
        <f t="shared" si="36"/>
        <v>44061</v>
      </c>
      <c r="T91" s="84">
        <f t="shared" si="36"/>
        <v>44062</v>
      </c>
      <c r="U91" s="84">
        <f t="shared" si="36"/>
        <v>44063</v>
      </c>
      <c r="V91" s="84">
        <f t="shared" si="36"/>
        <v>44064</v>
      </c>
      <c r="W91" s="84">
        <f t="shared" si="36"/>
        <v>44065</v>
      </c>
      <c r="X91" s="84">
        <f t="shared" si="36"/>
        <v>44066</v>
      </c>
      <c r="Y91" s="84">
        <f t="shared" si="36"/>
        <v>44067</v>
      </c>
      <c r="Z91" s="84">
        <f t="shared" si="36"/>
        <v>44068</v>
      </c>
      <c r="AA91" s="84">
        <f t="shared" si="36"/>
        <v>44069</v>
      </c>
      <c r="AB91" s="84">
        <f t="shared" si="36"/>
        <v>44070</v>
      </c>
      <c r="AC91" s="84">
        <f t="shared" si="36"/>
        <v>44071</v>
      </c>
      <c r="AD91" s="84">
        <f t="shared" si="36"/>
        <v>44072</v>
      </c>
      <c r="AE91" s="84">
        <f t="shared" si="36"/>
        <v>44073</v>
      </c>
      <c r="AF91" s="84">
        <f t="shared" si="36"/>
        <v>44074</v>
      </c>
      <c r="AG91" s="56" t="s">
        <v>39</v>
      </c>
    </row>
    <row r="92" spans="1:33" ht="12.75" customHeight="1" x14ac:dyDescent="0.2">
      <c r="A92" s="48" t="s">
        <v>116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51">
        <f>SUM(B92:AF92)</f>
        <v>0</v>
      </c>
    </row>
    <row r="93" spans="1:33" ht="14.25" x14ac:dyDescent="0.2">
      <c r="A93" s="48" t="s">
        <v>63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51">
        <f>SUM(B93:AF93)</f>
        <v>0</v>
      </c>
    </row>
    <row r="94" spans="1:33" x14ac:dyDescent="0.2">
      <c r="A94" s="48" t="s">
        <v>119</v>
      </c>
      <c r="B94" s="51">
        <f t="shared" ref="B94:AF94" si="37">B92+B93</f>
        <v>0</v>
      </c>
      <c r="C94" s="51">
        <f t="shared" si="37"/>
        <v>0</v>
      </c>
      <c r="D94" s="51">
        <f t="shared" si="37"/>
        <v>0</v>
      </c>
      <c r="E94" s="51">
        <f t="shared" si="37"/>
        <v>0</v>
      </c>
      <c r="F94" s="51">
        <f t="shared" si="37"/>
        <v>0</v>
      </c>
      <c r="G94" s="51">
        <f t="shared" si="37"/>
        <v>0</v>
      </c>
      <c r="H94" s="51">
        <f t="shared" si="37"/>
        <v>0</v>
      </c>
      <c r="I94" s="51">
        <f t="shared" si="37"/>
        <v>0</v>
      </c>
      <c r="J94" s="51">
        <f t="shared" si="37"/>
        <v>0</v>
      </c>
      <c r="K94" s="51">
        <f t="shared" si="37"/>
        <v>0</v>
      </c>
      <c r="L94" s="51">
        <f t="shared" si="37"/>
        <v>0</v>
      </c>
      <c r="M94" s="51">
        <f t="shared" si="37"/>
        <v>0</v>
      </c>
      <c r="N94" s="51">
        <f t="shared" si="37"/>
        <v>0</v>
      </c>
      <c r="O94" s="51">
        <f t="shared" si="37"/>
        <v>0</v>
      </c>
      <c r="P94" s="51">
        <f t="shared" si="37"/>
        <v>0</v>
      </c>
      <c r="Q94" s="51">
        <f t="shared" si="37"/>
        <v>0</v>
      </c>
      <c r="R94" s="51">
        <f t="shared" si="37"/>
        <v>0</v>
      </c>
      <c r="S94" s="51">
        <f t="shared" si="37"/>
        <v>0</v>
      </c>
      <c r="T94" s="51">
        <f t="shared" si="37"/>
        <v>0</v>
      </c>
      <c r="U94" s="51">
        <f t="shared" si="37"/>
        <v>0</v>
      </c>
      <c r="V94" s="51">
        <f t="shared" si="37"/>
        <v>0</v>
      </c>
      <c r="W94" s="51">
        <f t="shared" si="37"/>
        <v>0</v>
      </c>
      <c r="X94" s="51">
        <f t="shared" si="37"/>
        <v>0</v>
      </c>
      <c r="Y94" s="51">
        <f t="shared" si="37"/>
        <v>0</v>
      </c>
      <c r="Z94" s="51">
        <f t="shared" si="37"/>
        <v>0</v>
      </c>
      <c r="AA94" s="51">
        <f t="shared" si="37"/>
        <v>0</v>
      </c>
      <c r="AB94" s="51">
        <f t="shared" si="37"/>
        <v>0</v>
      </c>
      <c r="AC94" s="51">
        <f t="shared" si="37"/>
        <v>0</v>
      </c>
      <c r="AD94" s="51">
        <f t="shared" si="37"/>
        <v>0</v>
      </c>
      <c r="AE94" s="51">
        <f t="shared" si="37"/>
        <v>0</v>
      </c>
      <c r="AF94" s="51">
        <f t="shared" si="37"/>
        <v>0</v>
      </c>
      <c r="AG94" s="51">
        <f>SUM(B94:AF94)</f>
        <v>0</v>
      </c>
    </row>
    <row r="95" spans="1:33" s="19" customFormat="1" x14ac:dyDescent="0.2">
      <c r="A9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/>
    </row>
    <row r="96" spans="1:33" s="19" customFormat="1" ht="14.25" x14ac:dyDescent="0.2">
      <c r="A96" s="52" t="s">
        <v>118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51">
        <f>SUM(B96:AF96)</f>
        <v>0</v>
      </c>
    </row>
    <row r="97" spans="1:33" s="94" customFormat="1" ht="9.6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 s="94" customFormat="1" x14ac:dyDescent="0.2">
      <c r="C98" s="95"/>
      <c r="D98" s="95"/>
      <c r="E98" s="95"/>
      <c r="F98" s="95"/>
      <c r="G98" s="95"/>
      <c r="H98" s="96"/>
      <c r="I98" s="96"/>
      <c r="J98" s="96"/>
      <c r="K98" s="96"/>
      <c r="L98" s="95"/>
      <c r="M98" s="95"/>
      <c r="N98" s="95"/>
      <c r="O98" s="95"/>
      <c r="P98" s="95"/>
    </row>
    <row r="99" spans="1:33" s="19" customFormat="1" x14ac:dyDescent="0.2">
      <c r="A99" s="52" t="s">
        <v>8</v>
      </c>
      <c r="B99" s="84">
        <f>AF91+1</f>
        <v>44075</v>
      </c>
      <c r="C99" s="84">
        <f>B99+1</f>
        <v>44076</v>
      </c>
      <c r="D99" s="84">
        <f t="shared" ref="D99:AE99" si="38">C99+1</f>
        <v>44077</v>
      </c>
      <c r="E99" s="84">
        <f t="shared" si="38"/>
        <v>44078</v>
      </c>
      <c r="F99" s="84">
        <f t="shared" si="38"/>
        <v>44079</v>
      </c>
      <c r="G99" s="84">
        <f t="shared" si="38"/>
        <v>44080</v>
      </c>
      <c r="H99" s="84">
        <f t="shared" si="38"/>
        <v>44081</v>
      </c>
      <c r="I99" s="84">
        <f t="shared" si="38"/>
        <v>44082</v>
      </c>
      <c r="J99" s="84">
        <f t="shared" si="38"/>
        <v>44083</v>
      </c>
      <c r="K99" s="84">
        <f t="shared" si="38"/>
        <v>44084</v>
      </c>
      <c r="L99" s="84">
        <f t="shared" si="38"/>
        <v>44085</v>
      </c>
      <c r="M99" s="84">
        <f t="shared" si="38"/>
        <v>44086</v>
      </c>
      <c r="N99" s="84">
        <f t="shared" si="38"/>
        <v>44087</v>
      </c>
      <c r="O99" s="84">
        <f t="shared" si="38"/>
        <v>44088</v>
      </c>
      <c r="P99" s="84">
        <f t="shared" si="38"/>
        <v>44089</v>
      </c>
      <c r="Q99" s="84">
        <f t="shared" si="38"/>
        <v>44090</v>
      </c>
      <c r="R99" s="84">
        <f t="shared" si="38"/>
        <v>44091</v>
      </c>
      <c r="S99" s="84">
        <f t="shared" si="38"/>
        <v>44092</v>
      </c>
      <c r="T99" s="84">
        <f t="shared" si="38"/>
        <v>44093</v>
      </c>
      <c r="U99" s="84">
        <f t="shared" si="38"/>
        <v>44094</v>
      </c>
      <c r="V99" s="84">
        <f t="shared" si="38"/>
        <v>44095</v>
      </c>
      <c r="W99" s="84">
        <f t="shared" si="38"/>
        <v>44096</v>
      </c>
      <c r="X99" s="84">
        <f t="shared" si="38"/>
        <v>44097</v>
      </c>
      <c r="Y99" s="84">
        <f t="shared" si="38"/>
        <v>44098</v>
      </c>
      <c r="Z99" s="84">
        <f t="shared" si="38"/>
        <v>44099</v>
      </c>
      <c r="AA99" s="84">
        <f t="shared" si="38"/>
        <v>44100</v>
      </c>
      <c r="AB99" s="84">
        <f t="shared" si="38"/>
        <v>44101</v>
      </c>
      <c r="AC99" s="84">
        <f t="shared" si="38"/>
        <v>44102</v>
      </c>
      <c r="AD99" s="84">
        <f t="shared" si="38"/>
        <v>44103</v>
      </c>
      <c r="AE99" s="84">
        <f t="shared" si="38"/>
        <v>44104</v>
      </c>
      <c r="AF99" s="84"/>
      <c r="AG99" s="56" t="s">
        <v>39</v>
      </c>
    </row>
    <row r="100" spans="1:33" ht="14.25" x14ac:dyDescent="0.2">
      <c r="A100" s="48" t="s">
        <v>116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51"/>
      <c r="AG100" s="51">
        <f>SUM(B100:AF100)</f>
        <v>0</v>
      </c>
    </row>
    <row r="101" spans="1:33" ht="14.25" x14ac:dyDescent="0.2">
      <c r="A101" s="48" t="s">
        <v>63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"/>
      <c r="AG101" s="51">
        <f>SUM(B101:AF101)</f>
        <v>0</v>
      </c>
    </row>
    <row r="102" spans="1:33" x14ac:dyDescent="0.2">
      <c r="A102" s="48" t="s">
        <v>119</v>
      </c>
      <c r="B102" s="51">
        <f t="shared" ref="B102:AE102" si="39">B100+B101</f>
        <v>0</v>
      </c>
      <c r="C102" s="51">
        <f t="shared" si="39"/>
        <v>0</v>
      </c>
      <c r="D102" s="51">
        <f t="shared" si="39"/>
        <v>0</v>
      </c>
      <c r="E102" s="51">
        <f t="shared" si="39"/>
        <v>0</v>
      </c>
      <c r="F102" s="51">
        <f t="shared" si="39"/>
        <v>0</v>
      </c>
      <c r="G102" s="51">
        <f t="shared" si="39"/>
        <v>0</v>
      </c>
      <c r="H102" s="51">
        <f t="shared" si="39"/>
        <v>0</v>
      </c>
      <c r="I102" s="51">
        <f t="shared" si="39"/>
        <v>0</v>
      </c>
      <c r="J102" s="51">
        <f t="shared" si="39"/>
        <v>0</v>
      </c>
      <c r="K102" s="51">
        <f t="shared" si="39"/>
        <v>0</v>
      </c>
      <c r="L102" s="51">
        <f t="shared" si="39"/>
        <v>0</v>
      </c>
      <c r="M102" s="51">
        <f t="shared" si="39"/>
        <v>0</v>
      </c>
      <c r="N102" s="51">
        <f t="shared" si="39"/>
        <v>0</v>
      </c>
      <c r="O102" s="51">
        <f t="shared" si="39"/>
        <v>0</v>
      </c>
      <c r="P102" s="51">
        <f t="shared" si="39"/>
        <v>0</v>
      </c>
      <c r="Q102" s="51">
        <f t="shared" si="39"/>
        <v>0</v>
      </c>
      <c r="R102" s="51">
        <f t="shared" si="39"/>
        <v>0</v>
      </c>
      <c r="S102" s="51">
        <f t="shared" si="39"/>
        <v>0</v>
      </c>
      <c r="T102" s="51">
        <f t="shared" si="39"/>
        <v>0</v>
      </c>
      <c r="U102" s="51">
        <f t="shared" si="39"/>
        <v>0</v>
      </c>
      <c r="V102" s="51">
        <f t="shared" si="39"/>
        <v>0</v>
      </c>
      <c r="W102" s="51">
        <f t="shared" si="39"/>
        <v>0</v>
      </c>
      <c r="X102" s="51">
        <f t="shared" si="39"/>
        <v>0</v>
      </c>
      <c r="Y102" s="51">
        <f t="shared" si="39"/>
        <v>0</v>
      </c>
      <c r="Z102" s="51">
        <f t="shared" si="39"/>
        <v>0</v>
      </c>
      <c r="AA102" s="51">
        <f t="shared" si="39"/>
        <v>0</v>
      </c>
      <c r="AB102" s="51">
        <f t="shared" si="39"/>
        <v>0</v>
      </c>
      <c r="AC102" s="51">
        <f t="shared" si="39"/>
        <v>0</v>
      </c>
      <c r="AD102" s="51">
        <f t="shared" si="39"/>
        <v>0</v>
      </c>
      <c r="AE102" s="51">
        <f t="shared" si="39"/>
        <v>0</v>
      </c>
      <c r="AF102" s="51"/>
      <c r="AG102" s="51">
        <f>SUM(B102:AF102)</f>
        <v>0</v>
      </c>
    </row>
    <row r="103" spans="1:33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7"/>
      <c r="AG103" s="57"/>
    </row>
    <row r="104" spans="1:33" ht="14.25" x14ac:dyDescent="0.2">
      <c r="A104" s="52" t="s">
        <v>118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51"/>
      <c r="AG104" s="51">
        <f>SUM(B104:AF104)</f>
        <v>0</v>
      </c>
    </row>
    <row r="105" spans="1:33" s="32" customFormat="1" ht="8.1" customHeight="1" x14ac:dyDescent="0.2"/>
    <row r="106" spans="1:33" s="32" customFormat="1" x14ac:dyDescent="0.2"/>
    <row r="107" spans="1:33" x14ac:dyDescent="0.2">
      <c r="A107" s="52" t="s">
        <v>9</v>
      </c>
      <c r="B107" s="84">
        <f>AE99+1</f>
        <v>44105</v>
      </c>
      <c r="C107" s="84">
        <f>B107+1</f>
        <v>44106</v>
      </c>
      <c r="D107" s="84">
        <f t="shared" ref="D107:AF107" si="40">C107+1</f>
        <v>44107</v>
      </c>
      <c r="E107" s="84">
        <f t="shared" si="40"/>
        <v>44108</v>
      </c>
      <c r="F107" s="84">
        <f t="shared" si="40"/>
        <v>44109</v>
      </c>
      <c r="G107" s="84">
        <f t="shared" si="40"/>
        <v>44110</v>
      </c>
      <c r="H107" s="84">
        <f t="shared" si="40"/>
        <v>44111</v>
      </c>
      <c r="I107" s="84">
        <f t="shared" si="40"/>
        <v>44112</v>
      </c>
      <c r="J107" s="84">
        <f t="shared" si="40"/>
        <v>44113</v>
      </c>
      <c r="K107" s="84">
        <f t="shared" si="40"/>
        <v>44114</v>
      </c>
      <c r="L107" s="84">
        <f t="shared" si="40"/>
        <v>44115</v>
      </c>
      <c r="M107" s="84">
        <f t="shared" si="40"/>
        <v>44116</v>
      </c>
      <c r="N107" s="84">
        <f t="shared" si="40"/>
        <v>44117</v>
      </c>
      <c r="O107" s="84">
        <f t="shared" si="40"/>
        <v>44118</v>
      </c>
      <c r="P107" s="84">
        <f t="shared" si="40"/>
        <v>44119</v>
      </c>
      <c r="Q107" s="84">
        <f t="shared" si="40"/>
        <v>44120</v>
      </c>
      <c r="R107" s="84">
        <f t="shared" si="40"/>
        <v>44121</v>
      </c>
      <c r="S107" s="84">
        <f t="shared" si="40"/>
        <v>44122</v>
      </c>
      <c r="T107" s="84">
        <f t="shared" si="40"/>
        <v>44123</v>
      </c>
      <c r="U107" s="84">
        <f t="shared" si="40"/>
        <v>44124</v>
      </c>
      <c r="V107" s="84">
        <f t="shared" si="40"/>
        <v>44125</v>
      </c>
      <c r="W107" s="84">
        <f t="shared" si="40"/>
        <v>44126</v>
      </c>
      <c r="X107" s="84">
        <f t="shared" si="40"/>
        <v>44127</v>
      </c>
      <c r="Y107" s="84">
        <f t="shared" si="40"/>
        <v>44128</v>
      </c>
      <c r="Z107" s="84">
        <f t="shared" si="40"/>
        <v>44129</v>
      </c>
      <c r="AA107" s="84">
        <f t="shared" si="40"/>
        <v>44130</v>
      </c>
      <c r="AB107" s="84">
        <f t="shared" si="40"/>
        <v>44131</v>
      </c>
      <c r="AC107" s="84">
        <f t="shared" si="40"/>
        <v>44132</v>
      </c>
      <c r="AD107" s="84">
        <f t="shared" si="40"/>
        <v>44133</v>
      </c>
      <c r="AE107" s="84">
        <f t="shared" si="40"/>
        <v>44134</v>
      </c>
      <c r="AF107" s="84">
        <f t="shared" si="40"/>
        <v>44135</v>
      </c>
      <c r="AG107" s="56" t="s">
        <v>39</v>
      </c>
    </row>
    <row r="108" spans="1:33" ht="14.25" x14ac:dyDescent="0.2">
      <c r="A108" s="48" t="s">
        <v>116</v>
      </c>
      <c r="B108" s="53"/>
      <c r="C108" s="53"/>
      <c r="D108" s="81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51">
        <f>SUM(B108:AF108)</f>
        <v>0</v>
      </c>
    </row>
    <row r="109" spans="1:33" ht="14.25" x14ac:dyDescent="0.2">
      <c r="A109" s="48" t="s">
        <v>63</v>
      </c>
      <c r="B109" s="53"/>
      <c r="C109" s="53"/>
      <c r="D109" s="81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51">
        <f>SUM(B109:AF109)</f>
        <v>0</v>
      </c>
    </row>
    <row r="110" spans="1:33" x14ac:dyDescent="0.2">
      <c r="A110" s="48" t="s">
        <v>119</v>
      </c>
      <c r="B110" s="51">
        <f t="shared" ref="B110:AF110" si="41">B108+B109</f>
        <v>0</v>
      </c>
      <c r="C110" s="51">
        <f t="shared" si="41"/>
        <v>0</v>
      </c>
      <c r="D110" s="51">
        <f t="shared" si="41"/>
        <v>0</v>
      </c>
      <c r="E110" s="51">
        <f t="shared" si="41"/>
        <v>0</v>
      </c>
      <c r="F110" s="51">
        <f t="shared" si="41"/>
        <v>0</v>
      </c>
      <c r="G110" s="51">
        <f t="shared" si="41"/>
        <v>0</v>
      </c>
      <c r="H110" s="51">
        <f t="shared" si="41"/>
        <v>0</v>
      </c>
      <c r="I110" s="51">
        <f t="shared" si="41"/>
        <v>0</v>
      </c>
      <c r="J110" s="51">
        <f t="shared" si="41"/>
        <v>0</v>
      </c>
      <c r="K110" s="51">
        <f t="shared" si="41"/>
        <v>0</v>
      </c>
      <c r="L110" s="51">
        <f t="shared" si="41"/>
        <v>0</v>
      </c>
      <c r="M110" s="51">
        <f t="shared" si="41"/>
        <v>0</v>
      </c>
      <c r="N110" s="51">
        <f t="shared" si="41"/>
        <v>0</v>
      </c>
      <c r="O110" s="51">
        <f t="shared" si="41"/>
        <v>0</v>
      </c>
      <c r="P110" s="51">
        <f t="shared" si="41"/>
        <v>0</v>
      </c>
      <c r="Q110" s="51">
        <f t="shared" si="41"/>
        <v>0</v>
      </c>
      <c r="R110" s="51">
        <f t="shared" si="41"/>
        <v>0</v>
      </c>
      <c r="S110" s="51">
        <f t="shared" si="41"/>
        <v>0</v>
      </c>
      <c r="T110" s="51">
        <f t="shared" si="41"/>
        <v>0</v>
      </c>
      <c r="U110" s="51">
        <f t="shared" si="41"/>
        <v>0</v>
      </c>
      <c r="V110" s="51">
        <f t="shared" si="41"/>
        <v>0</v>
      </c>
      <c r="W110" s="51">
        <f t="shared" si="41"/>
        <v>0</v>
      </c>
      <c r="X110" s="51">
        <f t="shared" si="41"/>
        <v>0</v>
      </c>
      <c r="Y110" s="51">
        <f t="shared" si="41"/>
        <v>0</v>
      </c>
      <c r="Z110" s="51">
        <f t="shared" si="41"/>
        <v>0</v>
      </c>
      <c r="AA110" s="51">
        <f t="shared" si="41"/>
        <v>0</v>
      </c>
      <c r="AB110" s="51">
        <f t="shared" si="41"/>
        <v>0</v>
      </c>
      <c r="AC110" s="51">
        <f t="shared" si="41"/>
        <v>0</v>
      </c>
      <c r="AD110" s="51">
        <f t="shared" si="41"/>
        <v>0</v>
      </c>
      <c r="AE110" s="51">
        <f t="shared" si="41"/>
        <v>0</v>
      </c>
      <c r="AF110" s="51">
        <f t="shared" si="41"/>
        <v>0</v>
      </c>
      <c r="AG110" s="51">
        <f>SUM(B110:AF110)</f>
        <v>0</v>
      </c>
    </row>
    <row r="111" spans="1:3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98"/>
    </row>
    <row r="112" spans="1:33" ht="14.25" x14ac:dyDescent="0.2">
      <c r="A112" s="52" t="s">
        <v>118</v>
      </c>
      <c r="B112" s="53"/>
      <c r="C112" s="53"/>
      <c r="D112" s="81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51">
        <f>SUM(B112:AF112)</f>
        <v>0</v>
      </c>
    </row>
    <row r="113" spans="1:33" s="32" customFormat="1" ht="7.9" customHeight="1" x14ac:dyDescent="0.2"/>
    <row r="114" spans="1:33" s="32" customFormat="1" x14ac:dyDescent="0.2"/>
    <row r="115" spans="1:33" x14ac:dyDescent="0.2">
      <c r="A115" s="52" t="s">
        <v>10</v>
      </c>
      <c r="B115" s="84">
        <f>AF107+1</f>
        <v>44136</v>
      </c>
      <c r="C115" s="84">
        <f>B115+1</f>
        <v>44137</v>
      </c>
      <c r="D115" s="84">
        <f t="shared" ref="D115:AE115" si="42">C115+1</f>
        <v>44138</v>
      </c>
      <c r="E115" s="84">
        <f t="shared" si="42"/>
        <v>44139</v>
      </c>
      <c r="F115" s="84">
        <f t="shared" si="42"/>
        <v>44140</v>
      </c>
      <c r="G115" s="84">
        <f t="shared" si="42"/>
        <v>44141</v>
      </c>
      <c r="H115" s="84">
        <f t="shared" si="42"/>
        <v>44142</v>
      </c>
      <c r="I115" s="84">
        <f t="shared" si="42"/>
        <v>44143</v>
      </c>
      <c r="J115" s="84">
        <f t="shared" si="42"/>
        <v>44144</v>
      </c>
      <c r="K115" s="84">
        <f t="shared" si="42"/>
        <v>44145</v>
      </c>
      <c r="L115" s="84">
        <f t="shared" si="42"/>
        <v>44146</v>
      </c>
      <c r="M115" s="84">
        <f t="shared" si="42"/>
        <v>44147</v>
      </c>
      <c r="N115" s="84">
        <f t="shared" si="42"/>
        <v>44148</v>
      </c>
      <c r="O115" s="84">
        <f t="shared" si="42"/>
        <v>44149</v>
      </c>
      <c r="P115" s="84">
        <f t="shared" si="42"/>
        <v>44150</v>
      </c>
      <c r="Q115" s="84">
        <f t="shared" si="42"/>
        <v>44151</v>
      </c>
      <c r="R115" s="84">
        <f t="shared" si="42"/>
        <v>44152</v>
      </c>
      <c r="S115" s="84">
        <f t="shared" si="42"/>
        <v>44153</v>
      </c>
      <c r="T115" s="84">
        <f t="shared" si="42"/>
        <v>44154</v>
      </c>
      <c r="U115" s="84">
        <f t="shared" si="42"/>
        <v>44155</v>
      </c>
      <c r="V115" s="84">
        <f t="shared" si="42"/>
        <v>44156</v>
      </c>
      <c r="W115" s="84">
        <f t="shared" si="42"/>
        <v>44157</v>
      </c>
      <c r="X115" s="84">
        <f t="shared" si="42"/>
        <v>44158</v>
      </c>
      <c r="Y115" s="84">
        <f t="shared" si="42"/>
        <v>44159</v>
      </c>
      <c r="Z115" s="84">
        <f t="shared" si="42"/>
        <v>44160</v>
      </c>
      <c r="AA115" s="84">
        <f t="shared" si="42"/>
        <v>44161</v>
      </c>
      <c r="AB115" s="84">
        <f t="shared" si="42"/>
        <v>44162</v>
      </c>
      <c r="AC115" s="84">
        <f t="shared" si="42"/>
        <v>44163</v>
      </c>
      <c r="AD115" s="84">
        <f t="shared" si="42"/>
        <v>44164</v>
      </c>
      <c r="AE115" s="84">
        <f t="shared" si="42"/>
        <v>44165</v>
      </c>
      <c r="AF115" s="84"/>
      <c r="AG115" s="56" t="s">
        <v>39</v>
      </c>
    </row>
    <row r="116" spans="1:33" ht="14.25" x14ac:dyDescent="0.2">
      <c r="A116" s="48" t="s">
        <v>116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51"/>
      <c r="AG116" s="51">
        <f>SUM(B116:AF116)</f>
        <v>0</v>
      </c>
    </row>
    <row r="117" spans="1:33" ht="14.25" x14ac:dyDescent="0.2">
      <c r="A117" s="48" t="s">
        <v>63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1"/>
      <c r="AG117" s="51">
        <f>SUM(B117:AF117)</f>
        <v>0</v>
      </c>
    </row>
    <row r="118" spans="1:33" x14ac:dyDescent="0.2">
      <c r="A118" s="48" t="s">
        <v>119</v>
      </c>
      <c r="B118" s="51">
        <f t="shared" ref="B118:AE118" si="43">B116+B117</f>
        <v>0</v>
      </c>
      <c r="C118" s="51">
        <f t="shared" si="43"/>
        <v>0</v>
      </c>
      <c r="D118" s="51">
        <f t="shared" si="43"/>
        <v>0</v>
      </c>
      <c r="E118" s="51">
        <f t="shared" si="43"/>
        <v>0</v>
      </c>
      <c r="F118" s="51">
        <f t="shared" si="43"/>
        <v>0</v>
      </c>
      <c r="G118" s="51">
        <f t="shared" si="43"/>
        <v>0</v>
      </c>
      <c r="H118" s="51">
        <f t="shared" si="43"/>
        <v>0</v>
      </c>
      <c r="I118" s="51">
        <f t="shared" si="43"/>
        <v>0</v>
      </c>
      <c r="J118" s="51">
        <f t="shared" si="43"/>
        <v>0</v>
      </c>
      <c r="K118" s="51">
        <f t="shared" si="43"/>
        <v>0</v>
      </c>
      <c r="L118" s="51">
        <f t="shared" si="43"/>
        <v>0</v>
      </c>
      <c r="M118" s="51">
        <f t="shared" si="43"/>
        <v>0</v>
      </c>
      <c r="N118" s="51">
        <f t="shared" si="43"/>
        <v>0</v>
      </c>
      <c r="O118" s="51">
        <f t="shared" si="43"/>
        <v>0</v>
      </c>
      <c r="P118" s="51">
        <f t="shared" si="43"/>
        <v>0</v>
      </c>
      <c r="Q118" s="51">
        <f t="shared" si="43"/>
        <v>0</v>
      </c>
      <c r="R118" s="51">
        <f t="shared" si="43"/>
        <v>0</v>
      </c>
      <c r="S118" s="51">
        <f t="shared" si="43"/>
        <v>0</v>
      </c>
      <c r="T118" s="51">
        <f t="shared" si="43"/>
        <v>0</v>
      </c>
      <c r="U118" s="51">
        <f t="shared" si="43"/>
        <v>0</v>
      </c>
      <c r="V118" s="51">
        <f t="shared" si="43"/>
        <v>0</v>
      </c>
      <c r="W118" s="51">
        <f t="shared" si="43"/>
        <v>0</v>
      </c>
      <c r="X118" s="51">
        <f t="shared" si="43"/>
        <v>0</v>
      </c>
      <c r="Y118" s="51">
        <f t="shared" si="43"/>
        <v>0</v>
      </c>
      <c r="Z118" s="51">
        <f t="shared" si="43"/>
        <v>0</v>
      </c>
      <c r="AA118" s="51">
        <f t="shared" si="43"/>
        <v>0</v>
      </c>
      <c r="AB118" s="51">
        <f t="shared" si="43"/>
        <v>0</v>
      </c>
      <c r="AC118" s="51">
        <f t="shared" si="43"/>
        <v>0</v>
      </c>
      <c r="AD118" s="51">
        <f t="shared" si="43"/>
        <v>0</v>
      </c>
      <c r="AE118" s="51">
        <f t="shared" si="43"/>
        <v>0</v>
      </c>
      <c r="AF118" s="51"/>
      <c r="AG118" s="51">
        <f>SUM(B118:AF118)</f>
        <v>0</v>
      </c>
    </row>
    <row r="119" spans="1:3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3" ht="14.25" x14ac:dyDescent="0.2">
      <c r="A120" s="52" t="s">
        <v>118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51"/>
      <c r="AG120" s="51">
        <f>SUM(B120:AF120)</f>
        <v>0</v>
      </c>
    </row>
    <row r="121" spans="1:33" s="32" customFormat="1" ht="8.1" customHeight="1" x14ac:dyDescent="0.2"/>
    <row r="122" spans="1:33" s="32" customFormat="1" x14ac:dyDescent="0.2"/>
    <row r="123" spans="1:33" x14ac:dyDescent="0.2">
      <c r="A123" s="52" t="s">
        <v>11</v>
      </c>
      <c r="B123" s="84">
        <f>AE115+1</f>
        <v>44166</v>
      </c>
      <c r="C123" s="84">
        <f>B123+1</f>
        <v>44167</v>
      </c>
      <c r="D123" s="84">
        <f t="shared" ref="D123:AF123" si="44">C123+1</f>
        <v>44168</v>
      </c>
      <c r="E123" s="84">
        <f t="shared" si="44"/>
        <v>44169</v>
      </c>
      <c r="F123" s="84">
        <f t="shared" si="44"/>
        <v>44170</v>
      </c>
      <c r="G123" s="84">
        <f t="shared" si="44"/>
        <v>44171</v>
      </c>
      <c r="H123" s="84">
        <f t="shared" si="44"/>
        <v>44172</v>
      </c>
      <c r="I123" s="84">
        <f t="shared" si="44"/>
        <v>44173</v>
      </c>
      <c r="J123" s="84">
        <f t="shared" si="44"/>
        <v>44174</v>
      </c>
      <c r="K123" s="84">
        <f t="shared" si="44"/>
        <v>44175</v>
      </c>
      <c r="L123" s="84">
        <f t="shared" si="44"/>
        <v>44176</v>
      </c>
      <c r="M123" s="84">
        <f t="shared" si="44"/>
        <v>44177</v>
      </c>
      <c r="N123" s="84">
        <f t="shared" si="44"/>
        <v>44178</v>
      </c>
      <c r="O123" s="84">
        <f t="shared" si="44"/>
        <v>44179</v>
      </c>
      <c r="P123" s="84">
        <f t="shared" si="44"/>
        <v>44180</v>
      </c>
      <c r="Q123" s="84">
        <f t="shared" si="44"/>
        <v>44181</v>
      </c>
      <c r="R123" s="84">
        <f t="shared" si="44"/>
        <v>44182</v>
      </c>
      <c r="S123" s="84">
        <f t="shared" si="44"/>
        <v>44183</v>
      </c>
      <c r="T123" s="84">
        <f t="shared" si="44"/>
        <v>44184</v>
      </c>
      <c r="U123" s="84">
        <f t="shared" si="44"/>
        <v>44185</v>
      </c>
      <c r="V123" s="84">
        <f t="shared" si="44"/>
        <v>44186</v>
      </c>
      <c r="W123" s="84">
        <f t="shared" si="44"/>
        <v>44187</v>
      </c>
      <c r="X123" s="84">
        <f t="shared" si="44"/>
        <v>44188</v>
      </c>
      <c r="Y123" s="84">
        <f t="shared" si="44"/>
        <v>44189</v>
      </c>
      <c r="Z123" s="84">
        <f t="shared" si="44"/>
        <v>44190</v>
      </c>
      <c r="AA123" s="84">
        <f t="shared" si="44"/>
        <v>44191</v>
      </c>
      <c r="AB123" s="84">
        <f t="shared" si="44"/>
        <v>44192</v>
      </c>
      <c r="AC123" s="84">
        <f t="shared" si="44"/>
        <v>44193</v>
      </c>
      <c r="AD123" s="84">
        <f t="shared" si="44"/>
        <v>44194</v>
      </c>
      <c r="AE123" s="84">
        <f t="shared" si="44"/>
        <v>44195</v>
      </c>
      <c r="AF123" s="84">
        <f t="shared" si="44"/>
        <v>44196</v>
      </c>
      <c r="AG123" s="56" t="s">
        <v>39</v>
      </c>
    </row>
    <row r="124" spans="1:33" ht="14.25" x14ac:dyDescent="0.2">
      <c r="A124" s="48" t="s">
        <v>116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1"/>
      <c r="AA124" s="81"/>
      <c r="AB124" s="85"/>
      <c r="AC124" s="85"/>
      <c r="AD124" s="85"/>
      <c r="AE124" s="85"/>
      <c r="AF124" s="85"/>
      <c r="AG124" s="51">
        <f>SUM(B124:AF124)</f>
        <v>0</v>
      </c>
    </row>
    <row r="125" spans="1:33" ht="14.25" x14ac:dyDescent="0.2">
      <c r="A125" s="48" t="s">
        <v>63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1"/>
      <c r="AA125" s="81"/>
      <c r="AB125" s="85"/>
      <c r="AC125" s="85"/>
      <c r="AD125" s="85"/>
      <c r="AE125" s="85"/>
      <c r="AF125" s="85"/>
      <c r="AG125" s="51">
        <f>SUM(B125:AF125)</f>
        <v>0</v>
      </c>
    </row>
    <row r="126" spans="1:33" x14ac:dyDescent="0.2">
      <c r="A126" s="48" t="s">
        <v>119</v>
      </c>
      <c r="B126" s="51">
        <f t="shared" ref="B126:AF126" si="45">B124+B125</f>
        <v>0</v>
      </c>
      <c r="C126" s="51">
        <f t="shared" si="45"/>
        <v>0</v>
      </c>
      <c r="D126" s="51">
        <f t="shared" si="45"/>
        <v>0</v>
      </c>
      <c r="E126" s="51">
        <f t="shared" si="45"/>
        <v>0</v>
      </c>
      <c r="F126" s="51">
        <f t="shared" si="45"/>
        <v>0</v>
      </c>
      <c r="G126" s="51">
        <f t="shared" si="45"/>
        <v>0</v>
      </c>
      <c r="H126" s="51">
        <f t="shared" si="45"/>
        <v>0</v>
      </c>
      <c r="I126" s="51">
        <f t="shared" si="45"/>
        <v>0</v>
      </c>
      <c r="J126" s="51">
        <f t="shared" si="45"/>
        <v>0</v>
      </c>
      <c r="K126" s="51">
        <f t="shared" si="45"/>
        <v>0</v>
      </c>
      <c r="L126" s="51">
        <f t="shared" si="45"/>
        <v>0</v>
      </c>
      <c r="M126" s="51">
        <f t="shared" si="45"/>
        <v>0</v>
      </c>
      <c r="N126" s="51">
        <f t="shared" si="45"/>
        <v>0</v>
      </c>
      <c r="O126" s="51">
        <f t="shared" si="45"/>
        <v>0</v>
      </c>
      <c r="P126" s="51">
        <f t="shared" si="45"/>
        <v>0</v>
      </c>
      <c r="Q126" s="51">
        <f t="shared" si="45"/>
        <v>0</v>
      </c>
      <c r="R126" s="51">
        <f t="shared" si="45"/>
        <v>0</v>
      </c>
      <c r="S126" s="51">
        <f t="shared" si="45"/>
        <v>0</v>
      </c>
      <c r="T126" s="51">
        <f t="shared" si="45"/>
        <v>0</v>
      </c>
      <c r="U126" s="51">
        <f t="shared" si="45"/>
        <v>0</v>
      </c>
      <c r="V126" s="51">
        <f t="shared" si="45"/>
        <v>0</v>
      </c>
      <c r="W126" s="51">
        <f t="shared" si="45"/>
        <v>0</v>
      </c>
      <c r="X126" s="51">
        <f t="shared" si="45"/>
        <v>0</v>
      </c>
      <c r="Y126" s="51">
        <f t="shared" si="45"/>
        <v>0</v>
      </c>
      <c r="Z126" s="51">
        <f t="shared" si="45"/>
        <v>0</v>
      </c>
      <c r="AA126" s="51">
        <f t="shared" si="45"/>
        <v>0</v>
      </c>
      <c r="AB126" s="51">
        <f t="shared" si="45"/>
        <v>0</v>
      </c>
      <c r="AC126" s="51">
        <f t="shared" si="45"/>
        <v>0</v>
      </c>
      <c r="AD126" s="51">
        <f t="shared" si="45"/>
        <v>0</v>
      </c>
      <c r="AE126" s="51">
        <f t="shared" si="45"/>
        <v>0</v>
      </c>
      <c r="AF126" s="51">
        <f t="shared" si="45"/>
        <v>0</v>
      </c>
      <c r="AG126" s="51">
        <f>SUM(B126:AF126)</f>
        <v>0</v>
      </c>
    </row>
    <row r="127" spans="1:3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3" ht="14.25" x14ac:dyDescent="0.2">
      <c r="A128" s="52" t="s">
        <v>118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1"/>
      <c r="AA128" s="81"/>
      <c r="AB128" s="85"/>
      <c r="AC128" s="85"/>
      <c r="AD128" s="85"/>
      <c r="AE128" s="85"/>
      <c r="AF128" s="85"/>
      <c r="AG128" s="51">
        <f>SUM(B128:AF128)</f>
        <v>0</v>
      </c>
    </row>
  </sheetData>
  <mergeCells count="116">
    <mergeCell ref="L13:M13"/>
    <mergeCell ref="N13:O13"/>
    <mergeCell ref="P13:Q13"/>
    <mergeCell ref="B21:C21"/>
    <mergeCell ref="B22:C22"/>
    <mergeCell ref="B23:C23"/>
    <mergeCell ref="T16:U16"/>
    <mergeCell ref="V16:W16"/>
    <mergeCell ref="E22:AA23"/>
    <mergeCell ref="X16:Y16"/>
    <mergeCell ref="Z16:AA16"/>
    <mergeCell ref="B18:C18"/>
    <mergeCell ref="B20:C20"/>
    <mergeCell ref="B19:C19"/>
    <mergeCell ref="R19:S19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P11:Q11"/>
    <mergeCell ref="R11:S11"/>
    <mergeCell ref="N10:O10"/>
    <mergeCell ref="P10:Q10"/>
    <mergeCell ref="R10:S10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R13:S13"/>
    <mergeCell ref="T13:U13"/>
    <mergeCell ref="V13:W13"/>
    <mergeCell ref="X13:Y13"/>
    <mergeCell ref="Z13:AA13"/>
    <mergeCell ref="A1:E1"/>
    <mergeCell ref="B3:V3"/>
    <mergeCell ref="B6:C6"/>
    <mergeCell ref="I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</mergeCells>
  <conditionalFormatting sqref="B38:AF38">
    <cfRule type="cellIs" dxfId="95" priority="71" stopIfTrue="1" operator="greaterThan">
      <formula>10</formula>
    </cfRule>
    <cfRule type="cellIs" dxfId="94" priority="72" stopIfTrue="1" operator="greaterThan">
      <formula>10</formula>
    </cfRule>
  </conditionalFormatting>
  <conditionalFormatting sqref="B46:AD46">
    <cfRule type="cellIs" dxfId="93" priority="27" stopIfTrue="1" operator="greaterThan">
      <formula>10</formula>
    </cfRule>
    <cfRule type="cellIs" dxfId="92" priority="40" stopIfTrue="1" operator="greaterThan">
      <formula>10</formula>
    </cfRule>
  </conditionalFormatting>
  <conditionalFormatting sqref="B54:AF54">
    <cfRule type="cellIs" dxfId="91" priority="44" stopIfTrue="1" operator="greaterThan">
      <formula>10</formula>
    </cfRule>
    <cfRule type="cellIs" dxfId="90" priority="45" stopIfTrue="1" operator="greaterThan">
      <formula>10</formula>
    </cfRule>
  </conditionalFormatting>
  <conditionalFormatting sqref="B62:AE62">
    <cfRule type="cellIs" dxfId="89" priority="43" stopIfTrue="1" operator="greaterThan">
      <formula>10</formula>
    </cfRule>
    <cfRule type="cellIs" dxfId="88" priority="46" stopIfTrue="1" operator="greaterThan">
      <formula>10</formula>
    </cfRule>
  </conditionalFormatting>
  <conditionalFormatting sqref="B70:AF70">
    <cfRule type="cellIs" dxfId="87" priority="37" stopIfTrue="1" operator="greaterThan">
      <formula>10</formula>
    </cfRule>
    <cfRule type="cellIs" dxfId="86" priority="42" stopIfTrue="1" operator="greaterThan">
      <formula>10</formula>
    </cfRule>
  </conditionalFormatting>
  <conditionalFormatting sqref="B78:AE78">
    <cfRule type="cellIs" dxfId="85" priority="36" stopIfTrue="1" operator="greaterThan">
      <formula>10</formula>
    </cfRule>
    <cfRule type="cellIs" dxfId="84" priority="41" stopIfTrue="1" operator="greaterThan">
      <formula>10</formula>
    </cfRule>
  </conditionalFormatting>
  <conditionalFormatting sqref="C86:AF86">
    <cfRule type="cellIs" dxfId="83" priority="50" stopIfTrue="1" operator="greaterThan">
      <formula>10</formula>
    </cfRule>
    <cfRule type="cellIs" dxfId="82" priority="51" stopIfTrue="1" operator="greaterThan">
      <formula>10</formula>
    </cfRule>
  </conditionalFormatting>
  <conditionalFormatting sqref="B94:AF94">
    <cfRule type="cellIs" dxfId="81" priority="34" stopIfTrue="1" operator="greaterThan">
      <formula>10</formula>
    </cfRule>
    <cfRule type="cellIs" dxfId="80" priority="59" stopIfTrue="1" operator="greaterThan">
      <formula>10</formula>
    </cfRule>
  </conditionalFormatting>
  <conditionalFormatting sqref="B102:AE102">
    <cfRule type="cellIs" dxfId="79" priority="20" stopIfTrue="1" operator="greaterThan">
      <formula>10</formula>
    </cfRule>
    <cfRule type="cellIs" dxfId="78" priority="33" stopIfTrue="1" operator="greaterThan">
      <formula>10</formula>
    </cfRule>
  </conditionalFormatting>
  <conditionalFormatting sqref="B110:AF110">
    <cfRule type="cellIs" dxfId="77" priority="18" stopIfTrue="1" operator="greaterThan">
      <formula>10</formula>
    </cfRule>
    <cfRule type="cellIs" dxfId="76" priority="19" stopIfTrue="1" operator="greaterThan">
      <formula>10</formula>
    </cfRule>
  </conditionalFormatting>
  <conditionalFormatting sqref="B118:AF118">
    <cfRule type="cellIs" dxfId="75" priority="17" stopIfTrue="1" operator="greaterThan">
      <formula>10</formula>
    </cfRule>
    <cfRule type="cellIs" dxfId="74" priority="30" stopIfTrue="1" operator="greaterThan">
      <formula>10</formula>
    </cfRule>
  </conditionalFormatting>
  <conditionalFormatting sqref="B126:AF126">
    <cfRule type="cellIs" dxfId="73" priority="15" stopIfTrue="1" operator="greaterThan">
      <formula>10</formula>
    </cfRule>
    <cfRule type="cellIs" dxfId="72" priority="16" stopIfTrue="1" operator="greaterThan">
      <formula>10</formula>
    </cfRule>
  </conditionalFormatting>
  <conditionalFormatting sqref="B86">
    <cfRule type="cellIs" dxfId="71" priority="22" stopIfTrue="1" operator="greaterThan">
      <formula>10</formula>
    </cfRule>
    <cfRule type="cellIs" dxfId="70" priority="35" stopIfTrue="1" operator="greaterThan">
      <formula>10</formula>
    </cfRule>
  </conditionalFormatting>
  <conditionalFormatting sqref="C36:AF37 C40:AF40">
    <cfRule type="expression" dxfId="69" priority="74">
      <formula>WEEKDAY(C$35,2)=6</formula>
    </cfRule>
    <cfRule type="expression" dxfId="68" priority="75">
      <formula>WEEKDAY(C$35,2)=7</formula>
    </cfRule>
  </conditionalFormatting>
  <conditionalFormatting sqref="B60:AE61 B64:AE64">
    <cfRule type="expression" dxfId="67" priority="66">
      <formula>WEEKDAY(B$59,2)=7</formula>
    </cfRule>
    <cfRule type="expression" dxfId="66" priority="67">
      <formula>WEEKDAY(B$59,2)=6</formula>
    </cfRule>
  </conditionalFormatting>
  <conditionalFormatting sqref="B44:AD45 B48:AD48">
    <cfRule type="expression" dxfId="65" priority="68">
      <formula>WEEKDAY(B$43,2)=7</formula>
    </cfRule>
    <cfRule type="expression" dxfId="64" priority="70">
      <formula>WEEKDAY(B$43,2)=6</formula>
    </cfRule>
  </conditionalFormatting>
  <conditionalFormatting sqref="B52:AF53 B56:AF56">
    <cfRule type="expression" dxfId="63" priority="73">
      <formula>WEEKDAY(B$51,2)=7</formula>
    </cfRule>
    <cfRule type="expression" dxfId="62" priority="96">
      <formula>WEEKDAY(B$51,2)=6</formula>
    </cfRule>
  </conditionalFormatting>
  <conditionalFormatting sqref="C68:AF69 C72:AF72">
    <cfRule type="expression" dxfId="61" priority="63">
      <formula>WEEKDAY(C$67,2)=7</formula>
    </cfRule>
    <cfRule type="expression" dxfId="60" priority="64">
      <formula>WEEKDAY(C$67,2)=6</formula>
    </cfRule>
  </conditionalFormatting>
  <conditionalFormatting sqref="B76:AE77 B80:AE80">
    <cfRule type="expression" dxfId="59" priority="94">
      <formula>WEEKDAY(B$75,2)=7</formula>
    </cfRule>
    <cfRule type="expression" dxfId="58" priority="95">
      <formula>WEEKDAY(B$75,2)=6</formula>
    </cfRule>
  </conditionalFormatting>
  <conditionalFormatting sqref="B84:AF85 B88:AF88">
    <cfRule type="expression" dxfId="57" priority="62">
      <formula>WEEKDAY(B$83,2)=7</formula>
    </cfRule>
    <cfRule type="expression" dxfId="56" priority="65">
      <formula>WEEKDAY(B$83,2)=6</formula>
    </cfRule>
  </conditionalFormatting>
  <conditionalFormatting sqref="B92:AF93 B96:AF96">
    <cfRule type="expression" dxfId="55" priority="92">
      <formula>WEEKDAY(B$91,2)=6</formula>
    </cfRule>
    <cfRule type="expression" dxfId="54" priority="93">
      <formula>WEEKDAY(B$91,2)=7</formula>
    </cfRule>
  </conditionalFormatting>
  <conditionalFormatting sqref="B100:AE101 B104:AE104">
    <cfRule type="expression" dxfId="53" priority="61">
      <formula>WEEKDAY(B$99,2)=7</formula>
    </cfRule>
    <cfRule type="expression" dxfId="52" priority="91">
      <formula>WEEKDAY(B$99,2)=6</formula>
    </cfRule>
  </conditionalFormatting>
  <conditionalFormatting sqref="B108:C109 B112:C112 E112:AF112">
    <cfRule type="expression" dxfId="51" priority="88">
      <formula>WEEKDAY(B$107,2)=7</formula>
    </cfRule>
    <cfRule type="expression" dxfId="50" priority="90">
      <formula>WEEKDAY(B$107,2)=6</formula>
    </cfRule>
  </conditionalFormatting>
  <conditionalFormatting sqref="E108:AF109">
    <cfRule type="expression" dxfId="49" priority="87">
      <formula>WEEKDAY(E$107,2)=7</formula>
    </cfRule>
    <cfRule type="expression" dxfId="48" priority="89">
      <formula>WEEKDAY(E$107,2)=6</formula>
    </cfRule>
  </conditionalFormatting>
  <conditionalFormatting sqref="B116:AE117 B120:AE120">
    <cfRule type="expression" dxfId="47" priority="81">
      <formula>WEEKDAY(B$115,2)=7</formula>
    </cfRule>
    <cfRule type="expression" dxfId="46" priority="86">
      <formula>WEEKDAY(B$115,2)=6</formula>
    </cfRule>
  </conditionalFormatting>
  <conditionalFormatting sqref="B124:Y125 B128:Y128 AB128:AF128">
    <cfRule type="expression" dxfId="45" priority="52">
      <formula>WEEKDAY(B$123,2)=6</formula>
    </cfRule>
    <cfRule type="expression" dxfId="44" priority="80">
      <formula>WEEKDAY(B$123,2)=7</formula>
    </cfRule>
  </conditionalFormatting>
  <conditionalFormatting sqref="AB124:AF125">
    <cfRule type="expression" dxfId="43" priority="29">
      <formula>WEEKDAY(AB$123,2)=6</formula>
    </cfRule>
    <cfRule type="expression" dxfId="42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41" priority="49" stopIfTrue="1" operator="greaterThan">
      <formula>10</formula>
    </cfRule>
  </conditionalFormatting>
  <conditionalFormatting sqref="B11:Y11">
    <cfRule type="expression" dxfId="40" priority="1">
      <formula>IF(B$12&gt;0,$B$18*52/12*(1-B$12)&lt;B$11,)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1" max="3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6122629A-5A74-4E2A-B5DC-DE2BEEE64376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E48A2C24-744D-4248-AA54-9EDD36AD6AD8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C7B59E4D-8660-4188-B56C-475A5E94E0E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B8440DE7-21F6-4339-9742-335DA445F8AE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89CCBF37-D894-4104-ADDA-83CC6BC81240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3" stopIfTrue="1" id="{64EF736C-A7F4-4062-9469-293E6C5C285F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8565FA0F-4DD6-432B-9223-E7F4FC3A01D9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57989933-3114-4B6D-9EDA-60369657D42A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E5A50EF2-2DB8-443E-B0B8-F0EBCA651D76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DD2B20BD-4A06-444C-9CED-236064B5C502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B01262F7-7B20-4DF8-966F-37A023FFFE92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031B1572-8475-482A-8460-D1A21A8D6678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F05751AD-087A-478F-847E-8183DE52D2B6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98DB073B-56A0-4D21-9F0C-2CADECBC12FB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1AC07C57-C241-43FB-9371-938BB80D200A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C071D3CA-42C7-4F17-8F80-234C13A7FB7F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38C1BC81-4384-4E5F-B742-44D4122A0B47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88F57965-DDF7-4522-823C-A7C0BC176BF1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7885DD96-9B51-4DA6-B83D-B81DF69B732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BD105BF3-FE3B-4375-BD76-A2AE809E1A8E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2" stopIfTrue="1" id="{ED497765-755D-4C45-A10E-A6DCDAA397A6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78A2A6B2-1E34-4322-9745-C4CE4484733B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E75C270F-E9AA-49A1-8E00-3DA804AA7DA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50A9ABE2-A08A-4DAE-A7BF-50640F523177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34C50255-05E1-4ADD-A703-3EAA23FDA486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DDA7F771-88DA-4588-98B1-67C3F09E136E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7" stopIfTrue="1" id="{CECC1EA4-C7D9-4CD0-842F-210638E09D4A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D49A7417-6368-438C-8727-744A795FCFF0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2C502C8B-5C92-4CB6-868C-D0A309F773B2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5" id="{24E67C55-9B37-422D-A535-77AF505E174A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80257989-4ADF-4F94-82C3-9512E9BD0267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4" stopIfTrue="1" id="{EF70259F-ECDA-466C-9BB2-0F51C2982879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3D9DBB43-C4DD-425E-BFD5-351E33C381BF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0E5B0DBE-7C83-4377-86B9-8EF5E0923FB2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B8A371DD-6A97-4F7B-B887-BE6DBE411275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6CAF1B44-36BC-4F6B-8EF0-D33ACFE19927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623A8CF0-A8C5-4670-80FF-3015C5EEE499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10" stopIfTrue="1" id="{E795973E-4353-46E4-9557-CD4B6118BD6D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9" stopIfTrue="1" id="{23B079AD-2966-432A-AF52-A28849852CF6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8" stopIfTrue="1" id="{AAAF0066-0EAA-4D6B-8C47-80DF5C2BE070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22</vt:i4>
      </vt:variant>
    </vt:vector>
  </HeadingPairs>
  <TitlesOfParts>
    <vt:vector size="45" baseType="lpstr">
      <vt:lpstr>Hinweise</vt:lpstr>
      <vt:lpstr>Übersicht</vt:lpstr>
      <vt:lpstr>Mitarbeiter A</vt:lpstr>
      <vt:lpstr>Mitarbeiter B</vt:lpstr>
      <vt:lpstr>Mitarbeiter C</vt:lpstr>
      <vt:lpstr>Mitarbeiter D</vt:lpstr>
      <vt:lpstr>Mitarbeiter E</vt:lpstr>
      <vt:lpstr>nsvP Mitarbeiter F</vt:lpstr>
      <vt:lpstr>nsvP Mitarbeiter G</vt:lpstr>
      <vt:lpstr>nsvP Mitarbeiter H</vt:lpstr>
      <vt:lpstr>nsvP Mitarbeiter I</vt:lpstr>
      <vt:lpstr>Mitarbeiter J</vt:lpstr>
      <vt:lpstr>Mitarbeiter K</vt:lpstr>
      <vt:lpstr>Mitarbeiter L</vt:lpstr>
      <vt:lpstr>Mitarbeiter M</vt:lpstr>
      <vt:lpstr>Mitarbeiter N</vt:lpstr>
      <vt:lpstr>Mitarbeiter O</vt:lpstr>
      <vt:lpstr>Mitarbeiter P</vt:lpstr>
      <vt:lpstr>Mitarbeiter Q</vt:lpstr>
      <vt:lpstr>Mitarbeiter R</vt:lpstr>
      <vt:lpstr>Mitarbeiter S</vt:lpstr>
      <vt:lpstr>Mitarbeiter T</vt:lpstr>
      <vt:lpstr>Mitarbeiter U</vt:lpstr>
      <vt:lpstr>Hinweise!Druckbereich</vt:lpstr>
      <vt:lpstr>'Mitarbeiter A'!Druckbereich</vt:lpstr>
      <vt:lpstr>'Mitarbeiter B'!Druckbereich</vt:lpstr>
      <vt:lpstr>'Mitarbeiter C'!Druckbereich</vt:lpstr>
      <vt:lpstr>'Mitarbeiter D'!Druckbereich</vt:lpstr>
      <vt:lpstr>'Mitarbeiter E'!Druckbereich</vt:lpstr>
      <vt:lpstr>'Mitarbeiter J'!Druckbereich</vt:lpstr>
      <vt:lpstr>'Mitarbeiter K'!Druckbereich</vt:lpstr>
      <vt:lpstr>'Mitarbeiter L'!Druckbereich</vt:lpstr>
      <vt:lpstr>'Mitarbeiter M'!Druckbereich</vt:lpstr>
      <vt:lpstr>'Mitarbeiter N'!Druckbereich</vt:lpstr>
      <vt:lpstr>'Mitarbeiter O'!Druckbereich</vt:lpstr>
      <vt:lpstr>'Mitarbeiter P'!Druckbereich</vt:lpstr>
      <vt:lpstr>'Mitarbeiter Q'!Druckbereich</vt:lpstr>
      <vt:lpstr>'Mitarbeiter R'!Druckbereich</vt:lpstr>
      <vt:lpstr>'Mitarbeiter S'!Druckbereich</vt:lpstr>
      <vt:lpstr>'Mitarbeiter T'!Druckbereich</vt:lpstr>
      <vt:lpstr>'Mitarbeiter U'!Druckbereich</vt:lpstr>
      <vt:lpstr>'nsvP Mitarbeiter F'!Druckbereich</vt:lpstr>
      <vt:lpstr>'nsvP Mitarbeiter G'!Druckbereich</vt:lpstr>
      <vt:lpstr>'nsvP Mitarbeiter H'!Druckbereich</vt:lpstr>
      <vt:lpstr>'nsvP Mitarbeiter I'!Druckbereich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Kwasigroch</dc:creator>
  <cp:lastModifiedBy>Tontsch, Maren</cp:lastModifiedBy>
  <cp:lastPrinted>2021-03-09T11:57:39Z</cp:lastPrinted>
  <dcterms:created xsi:type="dcterms:W3CDTF">2002-03-11T06:27:25Z</dcterms:created>
  <dcterms:modified xsi:type="dcterms:W3CDTF">2023-06-08T10:29:53Z</dcterms:modified>
</cp:coreProperties>
</file>